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ownloads\"/>
    </mc:Choice>
  </mc:AlternateContent>
  <xr:revisionPtr revIDLastSave="0" documentId="8_{3D7F2E1F-156F-49A8-9DEC-F13A81B945D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98" i="2" l="1"/>
  <c r="AC98" i="2"/>
  <c r="X98" i="2"/>
  <c r="Y98" i="2"/>
  <c r="Z98" i="2"/>
  <c r="AA98" i="2"/>
  <c r="AB98" i="2"/>
  <c r="T98" i="2"/>
  <c r="U98" i="2"/>
</calcChain>
</file>

<file path=xl/sharedStrings.xml><?xml version="1.0" encoding="utf-8"?>
<sst xmlns="http://schemas.openxmlformats.org/spreadsheetml/2006/main" count="95" uniqueCount="52">
  <si>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</si>
  <si>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</si>
  <si>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</si>
  <si>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</si>
  <si>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</si>
  <si>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</si>
  <si>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</si>
  <si>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</si>
  <si>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</si>
  <si>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</si>
  <si>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</si>
  <si>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</si>
  <si>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</si>
  <si>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</si>
  <si>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</si>
  <si>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</si>
  <si>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</si>
  <si>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</si>
  <si>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</si>
  <si>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</si>
  <si>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</si>
  <si>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</si>
  <si>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</si>
  <si>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</si>
  <si>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</si>
  <si>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</si>
  <si>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</si>
  <si>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</si>
  <si>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</si>
  <si>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</si>
  <si>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林 和紀</t>
  </si>
  <si>
    <t>えびぃ204号</t>
  </si>
  <si>
    <t>GENTOSオリジナル Tシャツ　デザインB - XL</t>
  </si>
  <si>
    <t>_free_product:"true",_rule_id:"free_gift_tier_0",_kite_promo_name:"2026AUGキャンペーン"</t>
  </si>
  <si>
    <t>SGWL-02H</t>
  </si>
  <si>
    <t>PC-01NV</t>
  </si>
  <si>
    <t>_has_gpo:"197959"</t>
  </si>
  <si>
    <t>WS-743HD</t>
  </si>
  <si>
    <t>PayPay残高等</t>
  </si>
  <si>
    <t>江口 琉夏</t>
  </si>
  <si>
    <t>ヘルメットホルダー RV0020</t>
  </si>
  <si>
    <t>送料</t>
  </si>
  <si>
    <t>静岡県</t>
  </si>
  <si>
    <t>浜松市中央区海老塚2丁目18-15</t>
  </si>
  <si>
    <t/>
  </si>
  <si>
    <t>東京都</t>
  </si>
  <si>
    <t>大田区仲六郷1-28-7</t>
  </si>
  <si>
    <t xml:space="preserve">配送希望時間帯は【指定なし】です。 </t>
  </si>
  <si>
    <t>後払いペイディ</t>
    <rPh sb="0" eb="2">
      <t>アトバラ</t>
    </rPh>
    <phoneticPr fontId="18"/>
  </si>
  <si>
    <t>後払いペイディ</t>
    <phoneticPr fontId="18"/>
  </si>
  <si>
    <t>自社負担クーポン利用（Tシャツプレゼント）</t>
    <rPh sb="0" eb="4">
      <t>ジシャフタン</t>
    </rPh>
    <rPh sb="8" eb="10">
      <t>リヨウ</t>
    </rPh>
    <phoneticPr fontId="18"/>
  </si>
  <si>
    <t>自社負担クーポン利用（Tシャツプレゼント）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</si>
</sst>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5" fontId="0" fillId="0" borderId="11" xfId="0" applyNumberFormat="1" applyBorder="1">
      <alignment vertical="center"/>
    </xf>
    <xf numFmtId="0" fontId="0" fillId="33" borderId="10" xfId="0" applyFill="1" applyBorder="1">
      <alignment vertical="center"/>
    </xf>
    <xf numFmtId="0" fontId="0" fillId="33" borderId="10" xfId="0" applyFill="1" applyBorder="1" applyAlignment="1">
      <alignment horizontal="right" vertical="center"/>
    </xf>
    <xf numFmtId="0" fontId="0" fillId="33" borderId="0" xfId="0" applyFill="1" applyAlignment="1">
      <alignment horizontal="right" vertical="center"/>
    </xf>
    <xf numFmtId="0" fontId="0" fillId="33" borderId="11" xfId="0" applyFill="1" applyBorder="1" applyAlignment="1">
      <alignment horizontal="right" vertical="center"/>
    </xf>
    <xf numFmtId="0" fontId="0" fillId="33" borderId="0" xfId="0" applyFill="1">
      <alignment vertical="center"/>
    </xf>
    <xf numFmtId="0" fontId="0" fillId="33" borderId="11" xfId="0" applyFill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8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D2" sqref="D2"/>
    </sheetView>
  </sheetViews>
  <sheetFormatPr defaultRowHeight="18" x14ac:dyDescent="0.55000000000000004"/>
  <cols>
    <col min="1" max="3" width="8.5" bestFit="1" customWidth="1"/>
    <col min="4" max="4" width="14.1640625" bestFit="1" customWidth="1"/>
    <col min="5" max="5" width="9" bestFit="1" customWidth="1"/>
    <col min="6" max="6" width="14.33203125" bestFit="1" customWidth="1"/>
    <col min="7" max="7" width="8.5" bestFit="1" customWidth="1"/>
    <col min="8" max="8" width="28.4140625" bestFit="1" customWidth="1"/>
    <col min="9" max="9" width="11.6640625" bestFit="1" customWidth="1"/>
    <col min="10" max="10" width="14.33203125" bestFit="1" customWidth="1"/>
    <col min="11" max="11" width="10.4140625" bestFit="1" customWidth="1"/>
    <col min="12" max="12" width="8.5" bestFit="1" customWidth="1"/>
    <col min="13" max="13" width="10.4140625" bestFit="1" customWidth="1"/>
    <col min="14" max="14" width="41.4140625" bestFit="1" customWidth="1"/>
    <col min="15" max="15" width="6.6640625" bestFit="1" customWidth="1"/>
    <col min="16" max="16" width="16.25" bestFit="1" customWidth="1"/>
    <col min="17" max="17" width="10.4140625" bestFit="1" customWidth="1"/>
    <col min="18" max="19" width="6.6640625" bestFit="1" customWidth="1"/>
    <col min="20" max="20" width="32" bestFit="1" customWidth="1"/>
    <col min="21" max="21" width="37.9140625" bestFit="1" customWidth="1"/>
    <col min="22" max="22" width="24.1640625" bestFit="1" customWidth="1"/>
    <col min="23" max="23" width="26.08203125" bestFit="1" customWidth="1"/>
    <col min="24" max="24" width="8.5" bestFit="1" customWidth="1"/>
    <col min="25" max="25" width="6.6640625" bestFit="1" customWidth="1"/>
    <col min="26" max="26" width="4.83203125" bestFit="1" customWidth="1"/>
    <col min="27" max="27" width="8.5" bestFit="1" customWidth="1"/>
    <col min="28" max="28" width="22.9140625" customWidth="1"/>
    <col min="29" max="29" width="40.914062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s="4" customFormat="1" x14ac:dyDescent="0.55000000000000004">
      <c r="A2" s="4" t="s">
        <v>29</v>
      </c>
      <c r="B2" s="4">
        <v>6053</v>
      </c>
      <c r="C2" s="4">
        <v>5809</v>
      </c>
      <c r="D2" s="4" t="s">
        <v>48</v>
      </c>
      <c r="E2" s="4" t="s">
        <v>30</v>
      </c>
      <c r="F2" s="4">
        <v>4328033</v>
      </c>
      <c r="G2" s="4" t="s">
        <v>42</v>
      </c>
      <c r="H2" s="4" t="s">
        <v>43</v>
      </c>
      <c r="I2" s="4" t="s">
        <v>31</v>
      </c>
      <c r="J2" s="4">
        <v>9014587193</v>
      </c>
      <c r="K2" s="5" t="s">
        <v>44</v>
      </c>
      <c r="L2" s="4" t="s">
        <v>44</v>
      </c>
      <c r="M2" s="4">
        <v>5267</v>
      </c>
      <c r="N2" s="10" t="s">
        <v>32</v>
      </c>
      <c r="O2" s="4">
        <v>1</v>
      </c>
      <c r="P2" s="4">
        <v>3278</v>
      </c>
      <c r="Q2" s="6">
        <v>2979.9999999999995</v>
      </c>
      <c r="R2" s="4">
        <v>0</v>
      </c>
      <c r="S2" s="4">
        <v>0</v>
      </c>
      <c r="T2" s="11">
        <v>-3278</v>
      </c>
      <c r="U2" s="4">
        <v>0</v>
      </c>
      <c r="V2" s="4">
        <v>0</v>
      </c>
      <c r="X2" s="4">
        <v>3278</v>
      </c>
      <c r="Y2" s="4">
        <v>8316</v>
      </c>
      <c r="Z2" s="4">
        <v>0</v>
      </c>
      <c r="AA2" s="4">
        <v>10</v>
      </c>
      <c r="AB2" s="4" t="s">
        <v>33</v>
      </c>
      <c r="AC2" s="10" t="s">
        <v>50</v>
      </c>
    </row>
    <row r="3" spans="1:29" x14ac:dyDescent="0.55000000000000004">
      <c r="A3" t="s">
        <v>29</v>
      </c>
      <c r="B3">
        <v>6053</v>
      </c>
      <c r="C3">
        <v>5809</v>
      </c>
      <c r="D3" t="s">
        <v>49</v>
      </c>
      <c r="E3" t="s">
        <v>30</v>
      </c>
      <c r="F3">
        <v>4328033</v>
      </c>
      <c r="G3" t="s">
        <v>42</v>
      </c>
      <c r="H3" t="s">
        <v>43</v>
      </c>
      <c r="I3" t="s">
        <v>31</v>
      </c>
      <c r="J3">
        <v>9014587193</v>
      </c>
      <c r="K3" s="1" t="s">
        <v>44</v>
      </c>
      <c r="L3" t="s">
        <v>44</v>
      </c>
      <c r="M3">
        <v>5240</v>
      </c>
      <c r="N3" t="s">
        <v>34</v>
      </c>
      <c r="O3">
        <v>1</v>
      </c>
      <c r="P3">
        <v>4378</v>
      </c>
      <c r="Q3" s="2">
        <v>3979.9999999999995</v>
      </c>
      <c r="R3">
        <v>0</v>
      </c>
      <c r="S3">
        <v>0</v>
      </c>
      <c r="T3" s="12">
        <v>-3278</v>
      </c>
      <c r="U3">
        <v>0</v>
      </c>
      <c r="V3">
        <v>0</v>
      </c>
      <c r="X3">
        <v>4378</v>
      </c>
      <c r="Y3">
        <v>8316</v>
      </c>
      <c r="Z3">
        <v>0</v>
      </c>
      <c r="AA3">
        <v>10</v>
      </c>
      <c r="AB3" t="s">
        <v>44</v>
      </c>
      <c r="AC3" s="14" t="s">
        <v>51</v>
      </c>
    </row>
    <row r="4" spans="1:29" x14ac:dyDescent="0.55000000000000004">
      <c r="A4" t="s">
        <v>29</v>
      </c>
      <c r="B4">
        <v>6053</v>
      </c>
      <c r="C4">
        <v>5809</v>
      </c>
      <c r="D4" t="s">
        <v>49</v>
      </c>
      <c r="E4" t="s">
        <v>30</v>
      </c>
      <c r="F4">
        <v>4328033</v>
      </c>
      <c r="G4" t="s">
        <v>42</v>
      </c>
      <c r="H4" t="s">
        <v>43</v>
      </c>
      <c r="I4" t="s">
        <v>31</v>
      </c>
      <c r="J4">
        <v>9014587193</v>
      </c>
      <c r="K4" s="1" t="s">
        <v>44</v>
      </c>
      <c r="L4" t="s">
        <v>44</v>
      </c>
      <c r="M4">
        <v>5510</v>
      </c>
      <c r="N4" t="s">
        <v>35</v>
      </c>
      <c r="O4">
        <v>1</v>
      </c>
      <c r="P4">
        <v>1100</v>
      </c>
      <c r="Q4" s="2">
        <v>999.99999999999989</v>
      </c>
      <c r="R4">
        <v>0</v>
      </c>
      <c r="S4">
        <v>0</v>
      </c>
      <c r="T4" s="12">
        <v>-3278</v>
      </c>
      <c r="U4">
        <v>0</v>
      </c>
      <c r="V4">
        <v>0</v>
      </c>
      <c r="X4">
        <v>1100</v>
      </c>
      <c r="Y4">
        <v>8316</v>
      </c>
      <c r="Z4">
        <v>0</v>
      </c>
      <c r="AA4">
        <v>10</v>
      </c>
      <c r="AB4" t="s">
        <v>36</v>
      </c>
      <c r="AC4" s="14" t="s">
        <v>51</v>
      </c>
    </row>
    <row r="5" spans="1:29" s="7" customFormat="1" x14ac:dyDescent="0.55000000000000004">
      <c r="A5" s="7" t="s">
        <v>29</v>
      </c>
      <c r="B5" s="7">
        <v>6053</v>
      </c>
      <c r="C5" s="7">
        <v>5809</v>
      </c>
      <c r="D5" s="7" t="s">
        <v>49</v>
      </c>
      <c r="E5" s="7" t="s">
        <v>30</v>
      </c>
      <c r="F5" s="7">
        <v>4328033</v>
      </c>
      <c r="G5" s="7" t="s">
        <v>42</v>
      </c>
      <c r="H5" s="7" t="s">
        <v>43</v>
      </c>
      <c r="I5" s="7" t="s">
        <v>31</v>
      </c>
      <c r="J5" s="7">
        <v>9014587193</v>
      </c>
      <c r="K5" s="8" t="s">
        <v>44</v>
      </c>
      <c r="L5" s="7" t="s">
        <v>44</v>
      </c>
      <c r="M5" s="7">
        <v>5198</v>
      </c>
      <c r="N5" s="7" t="s">
        <v>37</v>
      </c>
      <c r="O5" s="7">
        <v>1</v>
      </c>
      <c r="P5" s="7">
        <v>2838</v>
      </c>
      <c r="Q5" s="9">
        <v>2580</v>
      </c>
      <c r="R5" s="7">
        <v>0</v>
      </c>
      <c r="S5" s="7">
        <v>0</v>
      </c>
      <c r="T5" s="13">
        <v>-3278</v>
      </c>
      <c r="U5" s="7">
        <v>0</v>
      </c>
      <c r="V5" s="7">
        <v>0</v>
      </c>
      <c r="X5" s="7">
        <v>2838</v>
      </c>
      <c r="Y5" s="7">
        <v>8316</v>
      </c>
      <c r="Z5" s="7">
        <v>0</v>
      </c>
      <c r="AA5" s="7">
        <v>10</v>
      </c>
      <c r="AB5" s="7" t="s">
        <v>36</v>
      </c>
      <c r="AC5" s="15" t="s">
        <v>51</v>
      </c>
    </row>
    <row r="6" spans="1:29" x14ac:dyDescent="0.55000000000000004">
      <c r="A6" t="s">
        <v>29</v>
      </c>
      <c r="B6">
        <v>6054</v>
      </c>
      <c r="C6">
        <v>5810</v>
      </c>
      <c r="D6" t="s">
        <v>38</v>
      </c>
      <c r="E6" t="s">
        <v>39</v>
      </c>
      <c r="F6">
        <v>1440055</v>
      </c>
      <c r="G6" t="s">
        <v>45</v>
      </c>
      <c r="H6" t="s">
        <v>46</v>
      </c>
      <c r="I6" t="s">
        <v>44</v>
      </c>
      <c r="J6">
        <v>9045937821</v>
      </c>
      <c r="K6" s="1" t="s">
        <v>44</v>
      </c>
      <c r="L6" t="s">
        <v>44</v>
      </c>
      <c r="M6">
        <v>3526</v>
      </c>
      <c r="N6" t="s">
        <v>40</v>
      </c>
      <c r="O6">
        <v>1</v>
      </c>
      <c r="P6">
        <v>770</v>
      </c>
      <c r="Q6" s="2">
        <v>700</v>
      </c>
      <c r="R6">
        <v>0</v>
      </c>
      <c r="S6">
        <v>0</v>
      </c>
      <c r="T6" s="3">
        <v>0</v>
      </c>
      <c r="U6">
        <v>0</v>
      </c>
      <c r="V6">
        <v>0</v>
      </c>
      <c r="X6">
        <v>770</v>
      </c>
      <c r="Y6">
        <v>1320</v>
      </c>
      <c r="Z6">
        <v>0</v>
      </c>
      <c r="AA6">
        <v>10</v>
      </c>
      <c r="AB6" t="s">
        <v>36</v>
      </c>
      <c r="AC6" t="s">
        <v>47</v>
      </c>
    </row>
    <row r="7" spans="1:29" x14ac:dyDescent="0.55000000000000004">
      <c r="A7" t="s">
        <v>29</v>
      </c>
      <c r="B7">
        <v>6054</v>
      </c>
      <c r="C7">
        <v>5810</v>
      </c>
      <c r="D7" t="s">
        <v>38</v>
      </c>
      <c r="E7" t="s">
        <v>39</v>
      </c>
      <c r="F7">
        <v>1440055</v>
      </c>
      <c r="G7" t="s">
        <v>45</v>
      </c>
      <c r="H7" t="s">
        <v>46</v>
      </c>
      <c r="I7" t="s">
        <v>44</v>
      </c>
      <c r="J7">
        <v>9045937821</v>
      </c>
      <c r="K7" s="1" t="s">
        <v>44</v>
      </c>
      <c r="L7" t="s">
        <v>44</v>
      </c>
      <c r="M7">
        <v>2540</v>
      </c>
      <c r="N7" t="s">
        <v>41</v>
      </c>
      <c r="O7">
        <v>1</v>
      </c>
      <c r="P7">
        <v>550</v>
      </c>
      <c r="Q7" s="2">
        <v>499.99999999999994</v>
      </c>
      <c r="R7">
        <v>0</v>
      </c>
      <c r="S7">
        <v>0</v>
      </c>
      <c r="T7" s="3">
        <v>0</v>
      </c>
      <c r="U7">
        <v>0</v>
      </c>
      <c r="V7">
        <v>0</v>
      </c>
      <c r="X7">
        <v>550</v>
      </c>
      <c r="Y7">
        <v>1320</v>
      </c>
      <c r="Z7">
        <v>0</v>
      </c>
      <c r="AA7">
        <v>10</v>
      </c>
      <c r="AB7" t="s">
        <v>44</v>
      </c>
      <c r="AC7" t="s">
        <v>47</v>
      </c>
    </row>
    <row r="8" spans="1:29" x14ac:dyDescent="0.55000000000000004">
      <c r="K8" s="1"/>
      <c r="Q8" s="2"/>
      <c r="T8" s="3"/>
    </row>
    <row r="9" spans="1:29" x14ac:dyDescent="0.55000000000000004">
      <c r="K9" s="1"/>
      <c r="Q9" s="2"/>
      <c r="T9" s="3"/>
    </row>
    <row r="10" spans="1:29" x14ac:dyDescent="0.55000000000000004">
      <c r="K10" s="1"/>
      <c r="Q10" s="2"/>
      <c r="T10" s="3"/>
    </row>
    <row r="11" spans="1:29" x14ac:dyDescent="0.55000000000000004">
      <c r="K11" s="1"/>
      <c r="Q11" s="2"/>
      <c r="T11" s="3"/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T98" s="3" t="e">
        <f>IF(#REF!=-1*#REF!,#REF!,#REF!)</f>
        <v>#REF!</v>
      </c>
      <c r="U98" t="e">
        <f>IF(#REF!=-1*#REF!,#REF!,#REF!)</f>
        <v>#REF!</v>
      </c>
      <c r="V98" t="e">
        <f>-1*#REF!</f>
        <v>#REF!</v>
      </c>
      <c r="X98" t="e">
        <f>IF(#REF!="","",#REF!)</f>
        <v>#REF!</v>
      </c>
      <c r="Y98" t="e">
        <f>IF(#REF!="","",#REF!)</f>
        <v>#REF!</v>
      </c>
      <c r="Z98" t="e">
        <f>IF(#REF!="","",#REF!)</f>
        <v>#REF!</v>
      </c>
      <c r="AA98" t="e">
        <f>IF(#REF!="","",#REF!)</f>
        <v>#REF!</v>
      </c>
      <c r="AB98" t="e">
        <f>IF(#REF!="","",#REF!)</f>
        <v>#REF!</v>
      </c>
      <c r="AC98" t="e">
        <f>IFERROR(IF(#REF!="","",LEFT(#REF!,FIND("[",#REF!)-1)),#REF!)</f>
        <v>#REF!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2026-08-21T02:04:56Z</dcterms:modified>
</cp:coreProperties>
</file>