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Chigusa Ono\Downloads\"/>
    </mc:Choice>
  </mc:AlternateContent>
  <xr:revisionPtr revIDLastSave="0" documentId="8_{AEE207E5-9C5E-4B92-AA8F-EAFFEC5B31DC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変換結果、これをエクセルにコピペ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V100" i="2" l="1"/>
  <c r="AC100" i="2"/>
  <c r="X100" i="2"/>
  <c r="Y100" i="2"/>
  <c r="Z100" i="2"/>
  <c r="AA100" i="2"/>
  <c r="AB100" i="2"/>
  <c r="T100" i="2"/>
  <c r="U100" i="2"/>
</calcChain>
</file>

<file path=xl/sharedStrings.xml><?xml version="1.0" encoding="utf-8"?>
<sst xmlns="http://schemas.openxmlformats.org/spreadsheetml/2006/main" count="446" uniqueCount="117">
  <si>
    <t>店舗名称</t>
  </si>
  <si>
    <t>伝票番号</t>
  </si>
  <si>
    <t>受注番号</t>
  </si>
  <si>
    <t>支払方法</t>
  </si>
  <si>
    <t>送り先名</t>
  </si>
  <si>
    <t>送り先郵便番号</t>
  </si>
  <si>
    <t>送り先住所2</t>
  </si>
  <si>
    <t>送り先電話番号</t>
  </si>
  <si>
    <t>配達希望日</t>
  </si>
  <si>
    <t>時間指定</t>
  </si>
  <si>
    <t>商品コード</t>
  </si>
  <si>
    <t>商品名</t>
  </si>
  <si>
    <t>受注数</t>
  </si>
  <si>
    <t>発送代</t>
  </si>
  <si>
    <t>手数料</t>
  </si>
  <si>
    <t>小計金額</t>
  </si>
  <si>
    <t>総合計</t>
  </si>
  <si>
    <t>税金</t>
  </si>
  <si>
    <t>消費税率</t>
  </si>
  <si>
    <t>商品OP</t>
  </si>
  <si>
    <t>備考</t>
  </si>
  <si>
    <t>代金引換</t>
  </si>
  <si>
    <t>都道府県</t>
    <rPh sb="0" eb="4">
      <t>トドウフケン</t>
    </rPh>
    <phoneticPr fontId="18"/>
  </si>
  <si>
    <t>送り先住所</t>
    <phoneticPr fontId="18"/>
  </si>
  <si>
    <t>売単価（税込み）</t>
    <rPh sb="4" eb="6">
      <t>ゼイコ</t>
    </rPh>
    <phoneticPr fontId="18"/>
  </si>
  <si>
    <t>税抜き単価</t>
    <rPh sb="0" eb="2">
      <t>ゼイヌ</t>
    </rPh>
    <rPh sb="3" eb="5">
      <t>タンカ</t>
    </rPh>
    <phoneticPr fontId="18"/>
  </si>
  <si>
    <t>店舗発行クーポン利用（自社負担）</t>
    <rPh sb="0" eb="4">
      <t>テンポハッコウ</t>
    </rPh>
    <rPh sb="8" eb="10">
      <t>リヨウ</t>
    </rPh>
    <rPh sb="11" eb="15">
      <t>ジシャフタン</t>
    </rPh>
    <phoneticPr fontId="18"/>
  </si>
  <si>
    <t>モール発行クーポン利用額（モール負担）</t>
    <rPh sb="3" eb="5">
      <t>ハッコウ</t>
    </rPh>
    <rPh sb="9" eb="11">
      <t>リヨウ</t>
    </rPh>
    <rPh sb="11" eb="12">
      <t>ガク</t>
    </rPh>
    <rPh sb="16" eb="18">
      <t>フタン</t>
    </rPh>
    <phoneticPr fontId="18"/>
  </si>
  <si>
    <t>使用ポイント（自社負担）</t>
    <rPh sb="0" eb="2">
      <t>シヨウ</t>
    </rPh>
    <rPh sb="7" eb="11">
      <t>ジシャフタン</t>
    </rPh>
    <phoneticPr fontId="18"/>
  </si>
  <si>
    <t>使用ポイント（モール負担）</t>
    <rPh sb="0" eb="2">
      <t>シヨウ</t>
    </rPh>
    <rPh sb="10" eb="12">
      <t>フタン</t>
    </rPh>
    <phoneticPr fontId="18"/>
  </si>
  <si>
    <t>Shopify</t>
  </si>
  <si>
    <t>クレジットカード</t>
  </si>
  <si>
    <t>山峰 正信</t>
  </si>
  <si>
    <t>GENTOS公式ストア限定 MM-118R</t>
  </si>
  <si>
    <t>_has_gpo:"197959",【※注意事項】に同意:"Yes"</t>
  </si>
  <si>
    <t>送料</t>
  </si>
  <si>
    <t>PayPay残高等</t>
  </si>
  <si>
    <t>飯島 圭一</t>
  </si>
  <si>
    <t>充電用USBケーブル GZ-6SUC</t>
  </si>
  <si>
    <t>橋本 剛志</t>
  </si>
  <si>
    <t>午前中</t>
  </si>
  <si>
    <t>New!　OZ-DR01R</t>
  </si>
  <si>
    <t>_has_gpo:"197959"</t>
  </si>
  <si>
    <t>中里 翔吾</t>
  </si>
  <si>
    <t>有限会社 中里紙器</t>
  </si>
  <si>
    <t>１４時～１６時</t>
  </si>
  <si>
    <t>HYT-SLVC</t>
  </si>
  <si>
    <t>長澤 翔聖</t>
  </si>
  <si>
    <t>HLP-2501</t>
  </si>
  <si>
    <t>末延</t>
  </si>
  <si>
    <t>１９時～２１時</t>
  </si>
  <si>
    <t>CP-195DB（ブラック）</t>
  </si>
  <si>
    <t>大塚</t>
  </si>
  <si>
    <t>１８時～２０時</t>
  </si>
  <si>
    <t>大高 洋司</t>
  </si>
  <si>
    <t>セイバリーウエスト205</t>
  </si>
  <si>
    <t>GENTOS公式ストア限定キーライト HK-01</t>
  </si>
  <si>
    <t>_free_product:"true",_rule_id:"free_gift_tier_0",_kite_promo_name:"HK-01プレゼントキャンペーンSEP2026"</t>
  </si>
  <si>
    <t>New!　KZN-LB</t>
  </si>
  <si>
    <t>シリコン塗布ヘッドバンドL SB-225</t>
  </si>
  <si>
    <t>ヘルメットホルダー RV0020</t>
  </si>
  <si>
    <t>河野 貴則</t>
  </si>
  <si>
    <t>ランタンポーチ（黒） EX-230PBK</t>
  </si>
  <si>
    <t>EX-X777D</t>
  </si>
  <si>
    <t>SGWL-02H</t>
  </si>
  <si>
    <t>ランタンポーチ（紺） EX-230PNY</t>
  </si>
  <si>
    <t>吉田 智博</t>
  </si>
  <si>
    <t>グリシーナ門司 102</t>
  </si>
  <si>
    <t>GENTOS公式ストア限定キーライト HK-02</t>
  </si>
  <si>
    <t>コンビニ決済</t>
  </si>
  <si>
    <t>望月 恭通</t>
  </si>
  <si>
    <t>CP-131D</t>
  </si>
  <si>
    <t>RX-332D</t>
  </si>
  <si>
    <t>菊池 智明</t>
  </si>
  <si>
    <t>株式会社菊池電気</t>
  </si>
  <si>
    <t>木野</t>
  </si>
  <si>
    <t>スギウラ タカマル</t>
  </si>
  <si>
    <t>専用充電池 GA-15</t>
  </si>
  <si>
    <t>4347-400</t>
  </si>
  <si>
    <t>代引き手数料（400円）</t>
  </si>
  <si>
    <t>石川県</t>
  </si>
  <si>
    <t>金沢市小金町2-1</t>
  </si>
  <si>
    <t/>
  </si>
  <si>
    <t xml:space="preserve">配送希望時間帯は【指定なし】です。 </t>
  </si>
  <si>
    <t>茨城県</t>
  </si>
  <si>
    <t>坂東市長谷2372-3</t>
  </si>
  <si>
    <t>兵庫県</t>
  </si>
  <si>
    <t>伊丹市中野東3-130</t>
  </si>
  <si>
    <t xml:space="preserve">配送希望時間帯は【午前中（8時-12時）】です。 </t>
  </si>
  <si>
    <t>埼玉県</t>
  </si>
  <si>
    <t>加須市南大桑708</t>
  </si>
  <si>
    <t xml:space="preserve">配送希望時間帯は【14時-16時】です。 </t>
  </si>
  <si>
    <t>丹波篠山市大山下1244-4</t>
  </si>
  <si>
    <t>高知県</t>
  </si>
  <si>
    <t>香南市香我美町下分724-8</t>
  </si>
  <si>
    <t xml:space="preserve">配送希望時間帯は【19時-21時】です。 </t>
  </si>
  <si>
    <t>東京都</t>
  </si>
  <si>
    <t>新宿区西落合2丁目5-4</t>
  </si>
  <si>
    <t xml:space="preserve">配送希望時間帯は【18時-20時】です。 </t>
  </si>
  <si>
    <t>秋田県</t>
  </si>
  <si>
    <t>大館市城西町2-30</t>
  </si>
  <si>
    <t xml:space="preserve">自社負担クーポン利用（HK-01×1個プレゼント／値引き）、配送希望時間帯は【19時-21時】です。 </t>
  </si>
  <si>
    <t>さいたま市大宮区大成町3-216-2-302</t>
  </si>
  <si>
    <t xml:space="preserve">自社負担クーポン利用（HK-01×1個プレゼント／値引き）、配送希望時間帯は【指定なし】です。 </t>
  </si>
  <si>
    <t>福岡県</t>
  </si>
  <si>
    <t>北九州市門司区大里戸ノ上2丁目21-26</t>
  </si>
  <si>
    <t xml:space="preserve">自社負担クーポン利用（HK-01×1個プレゼント）、配送希望時間帯は【19時-21時】です。 </t>
  </si>
  <si>
    <t>栃木県</t>
  </si>
  <si>
    <t>小山市駅南町3-30-6</t>
  </si>
  <si>
    <t xml:space="preserve">自社負担クーポン利用（HK-01×1個プレゼント）、配送希望時間帯は【指定なし】です。 </t>
  </si>
  <si>
    <t>練馬区田柄1-10-27</t>
  </si>
  <si>
    <t>北九州市八幡西区市瀬2-1-17</t>
  </si>
  <si>
    <t xml:space="preserve">自社負担クーポン利用、配送希望時間帯は【19時-21時】です。 </t>
  </si>
  <si>
    <t>愛知県</t>
  </si>
  <si>
    <t>安城市美園町1丁目7-16</t>
  </si>
  <si>
    <t>スギウラ タカマル</t>
    <phoneticPr fontId="18"/>
  </si>
  <si>
    <t>LiVエンヂニアリング株式会社</t>
    <phoneticPr fontId="18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</si>
</sst>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5" formatCode="&quot;¥&quot;#,##0;&quot;¥&quot;\-#,##0"/>
  </numFmts>
  <fonts count="19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57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00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24">
    <xf numFmtId="0" fontId="0" fillId="0" borderId="0" xfId="0">
      <alignment vertical="center"/>
    </xf>
    <xf numFmtId="14" fontId="0" fillId="0" borderId="0" xfId="0" applyNumberFormat="1">
      <alignment vertical="center"/>
    </xf>
    <xf numFmtId="5" fontId="0" fillId="0" borderId="0" xfId="0" applyNumberFormat="1">
      <alignment vertical="center"/>
    </xf>
    <xf numFmtId="0" fontId="0" fillId="0" borderId="0" xfId="0" applyAlignment="1">
      <alignment horizontal="right" vertical="center"/>
    </xf>
    <xf numFmtId="0" fontId="0" fillId="0" borderId="11" xfId="0" applyBorder="1">
      <alignment vertical="center"/>
    </xf>
    <xf numFmtId="14" fontId="0" fillId="0" borderId="11" xfId="0" applyNumberFormat="1" applyBorder="1">
      <alignment vertical="center"/>
    </xf>
    <xf numFmtId="5" fontId="0" fillId="0" borderId="11" xfId="0" applyNumberFormat="1" applyBorder="1">
      <alignment vertical="center"/>
    </xf>
    <xf numFmtId="0" fontId="0" fillId="0" borderId="11" xfId="0" applyBorder="1" applyAlignment="1">
      <alignment horizontal="right" vertical="center"/>
    </xf>
    <xf numFmtId="0" fontId="0" fillId="0" borderId="12" xfId="0" applyBorder="1">
      <alignment vertical="center"/>
    </xf>
    <xf numFmtId="14" fontId="0" fillId="0" borderId="12" xfId="0" applyNumberFormat="1" applyBorder="1">
      <alignment vertical="center"/>
    </xf>
    <xf numFmtId="5" fontId="0" fillId="0" borderId="12" xfId="0" applyNumberFormat="1" applyBorder="1">
      <alignment vertical="center"/>
    </xf>
    <xf numFmtId="0" fontId="0" fillId="0" borderId="12" xfId="0" applyBorder="1" applyAlignment="1">
      <alignment horizontal="right" vertical="center"/>
    </xf>
    <xf numFmtId="0" fontId="0" fillId="0" borderId="10" xfId="0" applyBorder="1">
      <alignment vertical="center"/>
    </xf>
    <xf numFmtId="14" fontId="0" fillId="0" borderId="10" xfId="0" applyNumberFormat="1" applyBorder="1">
      <alignment vertical="center"/>
    </xf>
    <xf numFmtId="5" fontId="0" fillId="0" borderId="10" xfId="0" applyNumberFormat="1" applyBorder="1">
      <alignment vertical="center"/>
    </xf>
    <xf numFmtId="0" fontId="0" fillId="0" borderId="10" xfId="0" applyBorder="1" applyAlignment="1">
      <alignment horizontal="right" vertical="center"/>
    </xf>
    <xf numFmtId="0" fontId="0" fillId="33" borderId="11" xfId="0" applyFill="1" applyBorder="1">
      <alignment vertical="center"/>
    </xf>
    <xf numFmtId="0" fontId="0" fillId="33" borderId="0" xfId="0" applyFill="1">
      <alignment vertical="center"/>
    </xf>
    <xf numFmtId="0" fontId="0" fillId="33" borderId="12" xfId="0" applyFill="1" applyBorder="1">
      <alignment vertical="center"/>
    </xf>
    <xf numFmtId="0" fontId="0" fillId="33" borderId="10" xfId="0" applyFill="1" applyBorder="1">
      <alignment vertical="center"/>
    </xf>
    <xf numFmtId="14" fontId="0" fillId="33" borderId="0" xfId="0" applyNumberFormat="1" applyFill="1">
      <alignment vertical="center"/>
    </xf>
    <xf numFmtId="0" fontId="0" fillId="33" borderId="11" xfId="0" applyFill="1" applyBorder="1" applyAlignment="1">
      <alignment horizontal="right" vertical="center"/>
    </xf>
    <xf numFmtId="0" fontId="0" fillId="33" borderId="0" xfId="0" applyFill="1" applyAlignment="1">
      <alignment horizontal="right" vertical="center"/>
    </xf>
    <xf numFmtId="0" fontId="0" fillId="33" borderId="12" xfId="0" applyFill="1" applyBorder="1" applyAlignment="1">
      <alignment horizontal="right"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C100"/>
  <sheetViews>
    <sheetView tabSelected="1" zoomScale="85" zoomScaleNormal="85" workbookViewId="0">
      <pane xSplit="3" ySplit="1" topLeftCell="I26" activePane="bottomRight" state="frozen"/>
      <selection pane="topRight" activeCell="D1" sqref="D1"/>
      <selection pane="bottomLeft" activeCell="A2" sqref="A2"/>
      <selection pane="bottomRight" activeCell="N38" sqref="N38"/>
    </sheetView>
  </sheetViews>
  <sheetFormatPr defaultRowHeight="18" x14ac:dyDescent="0.55000000000000004"/>
  <cols>
    <col min="1" max="3" width="8.5" bestFit="1" customWidth="1"/>
    <col min="4" max="4" width="16.25" bestFit="1" customWidth="1"/>
    <col min="5" max="5" width="16.75" bestFit="1" customWidth="1"/>
    <col min="6" max="6" width="14.33203125" bestFit="1" customWidth="1"/>
    <col min="7" max="7" width="8.5" bestFit="1" customWidth="1"/>
    <col min="8" max="8" width="34.33203125" bestFit="1" customWidth="1"/>
    <col min="9" max="9" width="27.08203125" bestFit="1" customWidth="1"/>
    <col min="10" max="10" width="14.33203125" bestFit="1" customWidth="1"/>
    <col min="11" max="11" width="10.4140625" bestFit="1" customWidth="1"/>
    <col min="12" max="12" width="14.33203125" bestFit="1" customWidth="1"/>
    <col min="13" max="13" width="10.4140625" bestFit="1" customWidth="1"/>
    <col min="14" max="14" width="38.5" bestFit="1" customWidth="1"/>
    <col min="15" max="15" width="6.6640625" bestFit="1" customWidth="1"/>
    <col min="16" max="16" width="16.25" bestFit="1" customWidth="1"/>
    <col min="17" max="17" width="10.4140625" bestFit="1" customWidth="1"/>
    <col min="18" max="19" width="6.6640625" bestFit="1" customWidth="1"/>
    <col min="20" max="20" width="32" bestFit="1" customWidth="1"/>
    <col min="21" max="21" width="37.9140625" bestFit="1" customWidth="1"/>
    <col min="22" max="22" width="24.1640625" bestFit="1" customWidth="1"/>
    <col min="23" max="23" width="26.08203125" bestFit="1" customWidth="1"/>
    <col min="24" max="24" width="8.5" bestFit="1" customWidth="1"/>
    <col min="25" max="25" width="6.6640625" bestFit="1" customWidth="1"/>
    <col min="26" max="26" width="4.83203125" bestFit="1" customWidth="1"/>
    <col min="27" max="27" width="8.5" bestFit="1" customWidth="1"/>
    <col min="28" max="28" width="43.83203125" customWidth="1"/>
    <col min="29" max="29" width="89.6640625" bestFit="1" customWidth="1"/>
  </cols>
  <sheetData>
    <row r="1" spans="1:29" x14ac:dyDescent="0.5500000000000000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22</v>
      </c>
      <c r="H1" t="s">
        <v>23</v>
      </c>
      <c r="I1" t="s">
        <v>6</v>
      </c>
      <c r="J1" t="s">
        <v>7</v>
      </c>
      <c r="K1" t="s">
        <v>8</v>
      </c>
      <c r="L1" t="s">
        <v>9</v>
      </c>
      <c r="M1" t="s">
        <v>10</v>
      </c>
      <c r="N1" t="s">
        <v>11</v>
      </c>
      <c r="O1" t="s">
        <v>12</v>
      </c>
      <c r="P1" t="s">
        <v>24</v>
      </c>
      <c r="Q1" t="s">
        <v>25</v>
      </c>
      <c r="R1" t="s">
        <v>13</v>
      </c>
      <c r="S1" t="s">
        <v>14</v>
      </c>
      <c r="T1" t="s">
        <v>26</v>
      </c>
      <c r="U1" t="s">
        <v>27</v>
      </c>
      <c r="V1" t="s">
        <v>28</v>
      </c>
      <c r="W1" t="s">
        <v>29</v>
      </c>
      <c r="X1" t="s">
        <v>15</v>
      </c>
      <c r="Y1" t="s">
        <v>16</v>
      </c>
      <c r="Z1" t="s">
        <v>17</v>
      </c>
      <c r="AA1" t="s">
        <v>18</v>
      </c>
      <c r="AB1" t="s">
        <v>19</v>
      </c>
      <c r="AC1" t="s">
        <v>20</v>
      </c>
    </row>
    <row r="2" spans="1:29" s="4" customFormat="1" x14ac:dyDescent="0.55000000000000004">
      <c r="A2" s="4" t="s">
        <v>30</v>
      </c>
      <c r="B2" s="4">
        <v>6273</v>
      </c>
      <c r="C2" s="4">
        <v>5977</v>
      </c>
      <c r="D2" s="4" t="s">
        <v>31</v>
      </c>
      <c r="E2" s="4" t="s">
        <v>32</v>
      </c>
      <c r="F2" s="4">
        <v>9200805</v>
      </c>
      <c r="G2" s="4" t="s">
        <v>80</v>
      </c>
      <c r="H2" s="4" t="s">
        <v>81</v>
      </c>
      <c r="I2" s="4" t="s">
        <v>82</v>
      </c>
      <c r="J2" s="4">
        <v>9087041204</v>
      </c>
      <c r="K2" s="5" t="s">
        <v>82</v>
      </c>
      <c r="L2" s="4" t="s">
        <v>82</v>
      </c>
      <c r="M2" s="4">
        <v>5096</v>
      </c>
      <c r="N2" s="4" t="s">
        <v>33</v>
      </c>
      <c r="O2" s="4">
        <v>1</v>
      </c>
      <c r="P2" s="4">
        <v>4950</v>
      </c>
      <c r="Q2" s="6">
        <v>4500</v>
      </c>
      <c r="R2" s="4">
        <v>0</v>
      </c>
      <c r="S2" s="4">
        <v>0</v>
      </c>
      <c r="T2" s="7">
        <v>0</v>
      </c>
      <c r="U2" s="4">
        <v>0</v>
      </c>
      <c r="V2" s="4">
        <v>0</v>
      </c>
      <c r="X2" s="4">
        <v>4950</v>
      </c>
      <c r="Y2" s="4">
        <v>5500</v>
      </c>
      <c r="Z2" s="4">
        <v>0</v>
      </c>
      <c r="AA2" s="4">
        <v>10</v>
      </c>
      <c r="AB2" s="4" t="s">
        <v>34</v>
      </c>
      <c r="AC2" s="4" t="s">
        <v>83</v>
      </c>
    </row>
    <row r="3" spans="1:29" s="8" customFormat="1" x14ac:dyDescent="0.55000000000000004">
      <c r="A3" s="8" t="s">
        <v>30</v>
      </c>
      <c r="B3" s="8">
        <v>6273</v>
      </c>
      <c r="C3" s="8">
        <v>5977</v>
      </c>
      <c r="D3" s="8" t="s">
        <v>31</v>
      </c>
      <c r="E3" s="8" t="s">
        <v>32</v>
      </c>
      <c r="F3" s="8">
        <v>9200805</v>
      </c>
      <c r="G3" s="8" t="s">
        <v>80</v>
      </c>
      <c r="H3" s="8" t="s">
        <v>81</v>
      </c>
      <c r="I3" s="8" t="s">
        <v>82</v>
      </c>
      <c r="J3" s="8">
        <v>9087041204</v>
      </c>
      <c r="K3" s="9" t="s">
        <v>82</v>
      </c>
      <c r="L3" s="8" t="s">
        <v>82</v>
      </c>
      <c r="M3" s="8">
        <v>2540</v>
      </c>
      <c r="N3" s="8" t="s">
        <v>35</v>
      </c>
      <c r="O3" s="8">
        <v>1</v>
      </c>
      <c r="P3" s="8">
        <v>550</v>
      </c>
      <c r="Q3" s="10">
        <v>499.99999999999994</v>
      </c>
      <c r="R3" s="8">
        <v>0</v>
      </c>
      <c r="S3" s="8">
        <v>0</v>
      </c>
      <c r="T3" s="11">
        <v>0</v>
      </c>
      <c r="U3" s="8">
        <v>0</v>
      </c>
      <c r="V3" s="8">
        <v>0</v>
      </c>
      <c r="X3" s="8">
        <v>550</v>
      </c>
      <c r="Y3" s="8">
        <v>5500</v>
      </c>
      <c r="Z3" s="8">
        <v>0</v>
      </c>
      <c r="AA3" s="8">
        <v>10</v>
      </c>
      <c r="AB3" s="8" t="s">
        <v>82</v>
      </c>
      <c r="AC3" s="8" t="s">
        <v>83</v>
      </c>
    </row>
    <row r="4" spans="1:29" x14ac:dyDescent="0.55000000000000004">
      <c r="A4" t="s">
        <v>30</v>
      </c>
      <c r="B4">
        <v>6280</v>
      </c>
      <c r="C4">
        <v>5982</v>
      </c>
      <c r="D4" t="s">
        <v>36</v>
      </c>
      <c r="E4" t="s">
        <v>37</v>
      </c>
      <c r="F4">
        <v>3060642</v>
      </c>
      <c r="G4" t="s">
        <v>84</v>
      </c>
      <c r="H4" t="s">
        <v>85</v>
      </c>
      <c r="I4" t="s">
        <v>82</v>
      </c>
      <c r="J4">
        <v>9087295123</v>
      </c>
      <c r="K4" s="1" t="s">
        <v>82</v>
      </c>
      <c r="L4" t="s">
        <v>82</v>
      </c>
      <c r="M4">
        <v>4041</v>
      </c>
      <c r="N4" t="s">
        <v>38</v>
      </c>
      <c r="O4">
        <v>1</v>
      </c>
      <c r="P4">
        <v>660</v>
      </c>
      <c r="Q4" s="2">
        <v>600</v>
      </c>
      <c r="R4">
        <v>0</v>
      </c>
      <c r="S4">
        <v>0</v>
      </c>
      <c r="T4" s="3">
        <v>0</v>
      </c>
      <c r="U4">
        <v>0</v>
      </c>
      <c r="V4">
        <v>0</v>
      </c>
      <c r="X4">
        <v>660</v>
      </c>
      <c r="Y4">
        <v>1210</v>
      </c>
      <c r="Z4">
        <v>0</v>
      </c>
      <c r="AA4">
        <v>10</v>
      </c>
      <c r="AB4" t="s">
        <v>34</v>
      </c>
      <c r="AC4" t="s">
        <v>83</v>
      </c>
    </row>
    <row r="5" spans="1:29" x14ac:dyDescent="0.55000000000000004">
      <c r="A5" t="s">
        <v>30</v>
      </c>
      <c r="B5">
        <v>6280</v>
      </c>
      <c r="C5">
        <v>5982</v>
      </c>
      <c r="D5" t="s">
        <v>36</v>
      </c>
      <c r="E5" t="s">
        <v>37</v>
      </c>
      <c r="F5">
        <v>3060642</v>
      </c>
      <c r="G5" t="s">
        <v>84</v>
      </c>
      <c r="H5" t="s">
        <v>85</v>
      </c>
      <c r="I5" t="s">
        <v>82</v>
      </c>
      <c r="J5">
        <v>9087295123</v>
      </c>
      <c r="K5" s="1" t="s">
        <v>82</v>
      </c>
      <c r="L5" t="s">
        <v>82</v>
      </c>
      <c r="M5">
        <v>2540</v>
      </c>
      <c r="N5" t="s">
        <v>35</v>
      </c>
      <c r="O5">
        <v>1</v>
      </c>
      <c r="P5">
        <v>550</v>
      </c>
      <c r="Q5" s="2">
        <v>499.99999999999994</v>
      </c>
      <c r="R5">
        <v>0</v>
      </c>
      <c r="S5">
        <v>0</v>
      </c>
      <c r="T5" s="3">
        <v>0</v>
      </c>
      <c r="U5">
        <v>0</v>
      </c>
      <c r="V5">
        <v>0</v>
      </c>
      <c r="X5">
        <v>550</v>
      </c>
      <c r="Y5">
        <v>1210</v>
      </c>
      <c r="Z5">
        <v>0</v>
      </c>
      <c r="AA5">
        <v>10</v>
      </c>
      <c r="AB5" t="s">
        <v>82</v>
      </c>
      <c r="AC5" t="s">
        <v>83</v>
      </c>
    </row>
    <row r="6" spans="1:29" s="12" customFormat="1" x14ac:dyDescent="0.55000000000000004">
      <c r="A6" s="12" t="s">
        <v>30</v>
      </c>
      <c r="B6" s="12">
        <v>6281</v>
      </c>
      <c r="C6" s="12">
        <v>5983</v>
      </c>
      <c r="D6" s="12" t="s">
        <v>31</v>
      </c>
      <c r="E6" s="12" t="s">
        <v>39</v>
      </c>
      <c r="F6" s="12">
        <v>6640022</v>
      </c>
      <c r="G6" s="12" t="s">
        <v>86</v>
      </c>
      <c r="H6" s="12" t="s">
        <v>87</v>
      </c>
      <c r="I6" s="12" t="s">
        <v>116</v>
      </c>
      <c r="J6" s="12">
        <v>727859114</v>
      </c>
      <c r="K6" s="13" t="s">
        <v>82</v>
      </c>
      <c r="L6" s="19" t="s">
        <v>40</v>
      </c>
      <c r="M6" s="12">
        <v>5529</v>
      </c>
      <c r="N6" s="12" t="s">
        <v>41</v>
      </c>
      <c r="O6" s="12">
        <v>2</v>
      </c>
      <c r="P6" s="12">
        <v>2728</v>
      </c>
      <c r="Q6" s="14">
        <v>2480</v>
      </c>
      <c r="R6" s="12">
        <v>0</v>
      </c>
      <c r="S6" s="12">
        <v>0</v>
      </c>
      <c r="T6" s="15">
        <v>0</v>
      </c>
      <c r="U6" s="12">
        <v>0</v>
      </c>
      <c r="V6" s="12">
        <v>0</v>
      </c>
      <c r="X6" s="12">
        <v>5456</v>
      </c>
      <c r="Y6" s="12">
        <v>5456</v>
      </c>
      <c r="Z6" s="12">
        <v>0</v>
      </c>
      <c r="AA6" s="12">
        <v>10</v>
      </c>
      <c r="AB6" s="12" t="s">
        <v>42</v>
      </c>
      <c r="AC6" s="12" t="s">
        <v>88</v>
      </c>
    </row>
    <row r="7" spans="1:29" s="12" customFormat="1" x14ac:dyDescent="0.55000000000000004">
      <c r="A7" s="12" t="s">
        <v>30</v>
      </c>
      <c r="B7" s="12">
        <v>6283</v>
      </c>
      <c r="C7" s="12">
        <v>5985</v>
      </c>
      <c r="D7" s="12" t="s">
        <v>36</v>
      </c>
      <c r="E7" s="12" t="s">
        <v>47</v>
      </c>
      <c r="F7" s="12">
        <v>6692823</v>
      </c>
      <c r="G7" s="12" t="s">
        <v>86</v>
      </c>
      <c r="H7" s="12" t="s">
        <v>92</v>
      </c>
      <c r="I7" s="12" t="s">
        <v>82</v>
      </c>
      <c r="J7" s="12">
        <v>8056327281</v>
      </c>
      <c r="K7" s="13" t="s">
        <v>82</v>
      </c>
      <c r="L7" s="12" t="s">
        <v>82</v>
      </c>
      <c r="M7" s="12">
        <v>5297</v>
      </c>
      <c r="N7" s="12" t="s">
        <v>48</v>
      </c>
      <c r="O7" s="12">
        <v>2</v>
      </c>
      <c r="P7" s="12">
        <v>8250</v>
      </c>
      <c r="Q7" s="14">
        <v>7499.9999999999991</v>
      </c>
      <c r="R7" s="12">
        <v>0</v>
      </c>
      <c r="S7" s="12">
        <v>0</v>
      </c>
      <c r="T7" s="15">
        <v>0</v>
      </c>
      <c r="U7" s="12">
        <v>0</v>
      </c>
      <c r="V7" s="12">
        <v>0</v>
      </c>
      <c r="X7" s="12">
        <v>16500</v>
      </c>
      <c r="Y7" s="12">
        <v>16500</v>
      </c>
      <c r="Z7" s="12">
        <v>0</v>
      </c>
      <c r="AA7" s="12">
        <v>10</v>
      </c>
      <c r="AB7" s="12" t="s">
        <v>42</v>
      </c>
      <c r="AC7" s="12" t="s">
        <v>83</v>
      </c>
    </row>
    <row r="8" spans="1:29" x14ac:dyDescent="0.55000000000000004">
      <c r="A8" t="s">
        <v>30</v>
      </c>
      <c r="B8">
        <v>6284</v>
      </c>
      <c r="C8">
        <v>5986</v>
      </c>
      <c r="D8" t="s">
        <v>31</v>
      </c>
      <c r="E8" t="s">
        <v>49</v>
      </c>
      <c r="F8">
        <v>7815452</v>
      </c>
      <c r="G8" t="s">
        <v>93</v>
      </c>
      <c r="H8" t="s">
        <v>94</v>
      </c>
      <c r="I8" t="s">
        <v>82</v>
      </c>
      <c r="J8">
        <v>9047897211</v>
      </c>
      <c r="K8" s="1" t="s">
        <v>82</v>
      </c>
      <c r="L8" s="17" t="s">
        <v>50</v>
      </c>
      <c r="M8">
        <v>4638</v>
      </c>
      <c r="N8" t="s">
        <v>51</v>
      </c>
      <c r="O8">
        <v>2</v>
      </c>
      <c r="P8">
        <v>2508</v>
      </c>
      <c r="Q8" s="2">
        <v>2280</v>
      </c>
      <c r="R8">
        <v>0</v>
      </c>
      <c r="S8">
        <v>0</v>
      </c>
      <c r="T8" s="3">
        <v>0</v>
      </c>
      <c r="U8">
        <v>0</v>
      </c>
      <c r="V8">
        <v>0</v>
      </c>
      <c r="X8">
        <v>5016</v>
      </c>
      <c r="Y8">
        <v>5016</v>
      </c>
      <c r="Z8">
        <v>0</v>
      </c>
      <c r="AA8">
        <v>10</v>
      </c>
      <c r="AB8" t="s">
        <v>42</v>
      </c>
      <c r="AC8" t="s">
        <v>95</v>
      </c>
    </row>
    <row r="9" spans="1:29" s="4" customFormat="1" x14ac:dyDescent="0.55000000000000004">
      <c r="A9" s="4" t="s">
        <v>30</v>
      </c>
      <c r="B9" s="4">
        <v>6286</v>
      </c>
      <c r="C9" s="4">
        <v>5988</v>
      </c>
      <c r="D9" s="4" t="s">
        <v>31</v>
      </c>
      <c r="E9" s="4" t="s">
        <v>52</v>
      </c>
      <c r="F9" s="4">
        <v>1610031</v>
      </c>
      <c r="G9" s="4" t="s">
        <v>96</v>
      </c>
      <c r="H9" s="4" t="s">
        <v>97</v>
      </c>
      <c r="I9" s="4" t="s">
        <v>82</v>
      </c>
      <c r="J9" s="4">
        <v>9016982361</v>
      </c>
      <c r="K9" s="5" t="s">
        <v>82</v>
      </c>
      <c r="L9" s="16" t="s">
        <v>53</v>
      </c>
      <c r="M9" s="4">
        <v>5096</v>
      </c>
      <c r="N9" s="4" t="s">
        <v>33</v>
      </c>
      <c r="O9" s="4">
        <v>1</v>
      </c>
      <c r="P9" s="4">
        <v>4950</v>
      </c>
      <c r="Q9" s="6">
        <v>4500</v>
      </c>
      <c r="R9" s="4">
        <v>0</v>
      </c>
      <c r="S9" s="4">
        <v>0</v>
      </c>
      <c r="T9" s="7">
        <v>0</v>
      </c>
      <c r="U9" s="4">
        <v>0</v>
      </c>
      <c r="V9" s="4">
        <v>0</v>
      </c>
      <c r="X9" s="4">
        <v>4950</v>
      </c>
      <c r="Y9" s="4">
        <v>5500</v>
      </c>
      <c r="Z9" s="4">
        <v>0</v>
      </c>
      <c r="AA9" s="4">
        <v>10</v>
      </c>
      <c r="AB9" s="4" t="s">
        <v>34</v>
      </c>
      <c r="AC9" s="4" t="s">
        <v>98</v>
      </c>
    </row>
    <row r="10" spans="1:29" s="8" customFormat="1" x14ac:dyDescent="0.55000000000000004">
      <c r="A10" s="8" t="s">
        <v>30</v>
      </c>
      <c r="B10" s="8">
        <v>6286</v>
      </c>
      <c r="C10" s="8">
        <v>5988</v>
      </c>
      <c r="D10" s="8" t="s">
        <v>31</v>
      </c>
      <c r="E10" s="8" t="s">
        <v>52</v>
      </c>
      <c r="F10" s="8">
        <v>1610031</v>
      </c>
      <c r="G10" s="8" t="s">
        <v>96</v>
      </c>
      <c r="H10" s="8" t="s">
        <v>97</v>
      </c>
      <c r="I10" s="8" t="s">
        <v>82</v>
      </c>
      <c r="J10" s="8">
        <v>9016982361</v>
      </c>
      <c r="K10" s="9" t="s">
        <v>82</v>
      </c>
      <c r="L10" s="18" t="s">
        <v>53</v>
      </c>
      <c r="M10" s="8">
        <v>2540</v>
      </c>
      <c r="N10" s="8" t="s">
        <v>35</v>
      </c>
      <c r="O10" s="8">
        <v>1</v>
      </c>
      <c r="P10" s="8">
        <v>550</v>
      </c>
      <c r="Q10" s="10">
        <v>499.99999999999994</v>
      </c>
      <c r="R10" s="8">
        <v>0</v>
      </c>
      <c r="S10" s="8">
        <v>0</v>
      </c>
      <c r="T10" s="11">
        <v>0</v>
      </c>
      <c r="U10" s="8">
        <v>0</v>
      </c>
      <c r="V10" s="8">
        <v>0</v>
      </c>
      <c r="X10" s="8">
        <v>550</v>
      </c>
      <c r="Y10" s="8">
        <v>5500</v>
      </c>
      <c r="Z10" s="8">
        <v>0</v>
      </c>
      <c r="AA10" s="8">
        <v>10</v>
      </c>
      <c r="AB10" s="8" t="s">
        <v>82</v>
      </c>
      <c r="AC10" s="8" t="s">
        <v>98</v>
      </c>
    </row>
    <row r="11" spans="1:29" s="4" customFormat="1" x14ac:dyDescent="0.55000000000000004">
      <c r="A11" s="4" t="s">
        <v>30</v>
      </c>
      <c r="B11" s="4">
        <v>6287</v>
      </c>
      <c r="C11" s="4">
        <v>5989</v>
      </c>
      <c r="D11" s="4" t="s">
        <v>31</v>
      </c>
      <c r="E11" s="4" t="s">
        <v>54</v>
      </c>
      <c r="F11" s="4">
        <v>170865</v>
      </c>
      <c r="G11" s="4" t="s">
        <v>99</v>
      </c>
      <c r="H11" s="4" t="s">
        <v>100</v>
      </c>
      <c r="I11" s="4" t="s">
        <v>55</v>
      </c>
      <c r="J11" s="4">
        <v>9045513426</v>
      </c>
      <c r="K11" s="5" t="s">
        <v>82</v>
      </c>
      <c r="L11" s="16" t="s">
        <v>50</v>
      </c>
      <c r="M11" s="4">
        <v>4750</v>
      </c>
      <c r="N11" s="16" t="s">
        <v>56</v>
      </c>
      <c r="O11" s="4">
        <v>1</v>
      </c>
      <c r="P11" s="4">
        <v>3980</v>
      </c>
      <c r="Q11" s="6">
        <v>3618.181818181818</v>
      </c>
      <c r="R11" s="4">
        <v>0</v>
      </c>
      <c r="S11" s="4">
        <v>0</v>
      </c>
      <c r="T11" s="21">
        <v>-4816</v>
      </c>
      <c r="U11" s="4">
        <v>0</v>
      </c>
      <c r="V11" s="4">
        <v>0</v>
      </c>
      <c r="X11" s="4">
        <v>3980</v>
      </c>
      <c r="Y11" s="4">
        <v>11062</v>
      </c>
      <c r="Z11" s="4">
        <v>0</v>
      </c>
      <c r="AA11" s="4">
        <v>10</v>
      </c>
      <c r="AB11" s="4" t="s">
        <v>57</v>
      </c>
      <c r="AC11" s="4" t="s">
        <v>101</v>
      </c>
    </row>
    <row r="12" spans="1:29" x14ac:dyDescent="0.55000000000000004">
      <c r="A12" t="s">
        <v>30</v>
      </c>
      <c r="B12">
        <v>6287</v>
      </c>
      <c r="C12">
        <v>5989</v>
      </c>
      <c r="D12" t="s">
        <v>31</v>
      </c>
      <c r="E12" t="s">
        <v>54</v>
      </c>
      <c r="F12">
        <v>170865</v>
      </c>
      <c r="G12" t="s">
        <v>99</v>
      </c>
      <c r="H12" t="s">
        <v>100</v>
      </c>
      <c r="I12" t="s">
        <v>55</v>
      </c>
      <c r="J12">
        <v>9045513426</v>
      </c>
      <c r="K12" s="1" t="s">
        <v>82</v>
      </c>
      <c r="L12" s="17" t="s">
        <v>50</v>
      </c>
      <c r="M12">
        <v>5526</v>
      </c>
      <c r="N12" t="s">
        <v>58</v>
      </c>
      <c r="O12">
        <v>1</v>
      </c>
      <c r="P12">
        <v>1910</v>
      </c>
      <c r="Q12" s="2">
        <v>1736.3636363636363</v>
      </c>
      <c r="R12">
        <v>0</v>
      </c>
      <c r="S12">
        <v>0</v>
      </c>
      <c r="T12" s="22">
        <v>-4816</v>
      </c>
      <c r="U12">
        <v>0</v>
      </c>
      <c r="V12">
        <v>0</v>
      </c>
      <c r="X12">
        <v>1910</v>
      </c>
      <c r="Y12">
        <v>11062</v>
      </c>
      <c r="Z12">
        <v>0</v>
      </c>
      <c r="AA12">
        <v>10</v>
      </c>
      <c r="AB12" t="s">
        <v>42</v>
      </c>
      <c r="AC12" t="s">
        <v>101</v>
      </c>
    </row>
    <row r="13" spans="1:29" x14ac:dyDescent="0.55000000000000004">
      <c r="A13" t="s">
        <v>30</v>
      </c>
      <c r="B13">
        <v>6287</v>
      </c>
      <c r="C13">
        <v>5989</v>
      </c>
      <c r="D13" t="s">
        <v>31</v>
      </c>
      <c r="E13" t="s">
        <v>54</v>
      </c>
      <c r="F13">
        <v>170865</v>
      </c>
      <c r="G13" t="s">
        <v>99</v>
      </c>
      <c r="H13" t="s">
        <v>100</v>
      </c>
      <c r="I13" t="s">
        <v>55</v>
      </c>
      <c r="J13">
        <v>9045513426</v>
      </c>
      <c r="K13" s="1" t="s">
        <v>82</v>
      </c>
      <c r="L13" s="17" t="s">
        <v>50</v>
      </c>
      <c r="M13">
        <v>4508</v>
      </c>
      <c r="N13" t="s">
        <v>59</v>
      </c>
      <c r="O13">
        <v>1</v>
      </c>
      <c r="P13">
        <v>1540</v>
      </c>
      <c r="Q13" s="2">
        <v>1400</v>
      </c>
      <c r="R13">
        <v>0</v>
      </c>
      <c r="S13">
        <v>0</v>
      </c>
      <c r="T13" s="22">
        <v>-4816</v>
      </c>
      <c r="U13">
        <v>0</v>
      </c>
      <c r="V13">
        <v>0</v>
      </c>
      <c r="X13">
        <v>1540</v>
      </c>
      <c r="Y13">
        <v>11062</v>
      </c>
      <c r="Z13">
        <v>0</v>
      </c>
      <c r="AA13">
        <v>10</v>
      </c>
      <c r="AB13" t="s">
        <v>42</v>
      </c>
      <c r="AC13" t="s">
        <v>101</v>
      </c>
    </row>
    <row r="14" spans="1:29" x14ac:dyDescent="0.55000000000000004">
      <c r="A14" t="s">
        <v>30</v>
      </c>
      <c r="B14">
        <v>6287</v>
      </c>
      <c r="C14">
        <v>5989</v>
      </c>
      <c r="D14" t="s">
        <v>31</v>
      </c>
      <c r="E14" t="s">
        <v>54</v>
      </c>
      <c r="F14">
        <v>170865</v>
      </c>
      <c r="G14" t="s">
        <v>99</v>
      </c>
      <c r="H14" t="s">
        <v>100</v>
      </c>
      <c r="I14" t="s">
        <v>55</v>
      </c>
      <c r="J14">
        <v>9045513426</v>
      </c>
      <c r="K14" s="1" t="s">
        <v>82</v>
      </c>
      <c r="L14" s="17" t="s">
        <v>50</v>
      </c>
      <c r="M14">
        <v>5529</v>
      </c>
      <c r="N14" t="s">
        <v>41</v>
      </c>
      <c r="O14">
        <v>1</v>
      </c>
      <c r="P14">
        <v>2728</v>
      </c>
      <c r="Q14" s="2">
        <v>2480</v>
      </c>
      <c r="R14">
        <v>0</v>
      </c>
      <c r="S14">
        <v>0</v>
      </c>
      <c r="T14" s="22">
        <v>-4816</v>
      </c>
      <c r="U14">
        <v>0</v>
      </c>
      <c r="V14">
        <v>0</v>
      </c>
      <c r="X14">
        <v>2728</v>
      </c>
      <c r="Y14">
        <v>11062</v>
      </c>
      <c r="Z14">
        <v>0</v>
      </c>
      <c r="AA14">
        <v>10</v>
      </c>
      <c r="AB14" t="s">
        <v>42</v>
      </c>
      <c r="AC14" t="s">
        <v>101</v>
      </c>
    </row>
    <row r="15" spans="1:29" x14ac:dyDescent="0.55000000000000004">
      <c r="A15" t="s">
        <v>30</v>
      </c>
      <c r="B15">
        <v>6287</v>
      </c>
      <c r="C15">
        <v>5989</v>
      </c>
      <c r="D15" t="s">
        <v>31</v>
      </c>
      <c r="E15" t="s">
        <v>54</v>
      </c>
      <c r="F15">
        <v>170865</v>
      </c>
      <c r="G15" t="s">
        <v>99</v>
      </c>
      <c r="H15" t="s">
        <v>100</v>
      </c>
      <c r="I15" t="s">
        <v>55</v>
      </c>
      <c r="J15">
        <v>9045513426</v>
      </c>
      <c r="K15" s="1" t="s">
        <v>82</v>
      </c>
      <c r="L15" s="17" t="s">
        <v>50</v>
      </c>
      <c r="M15">
        <v>3526</v>
      </c>
      <c r="N15" t="s">
        <v>60</v>
      </c>
      <c r="O15">
        <v>1</v>
      </c>
      <c r="P15">
        <v>770</v>
      </c>
      <c r="Q15" s="2">
        <v>700</v>
      </c>
      <c r="R15">
        <v>0</v>
      </c>
      <c r="S15">
        <v>0</v>
      </c>
      <c r="T15" s="22">
        <v>-4816</v>
      </c>
      <c r="U15">
        <v>0</v>
      </c>
      <c r="V15">
        <v>0</v>
      </c>
      <c r="X15">
        <v>770</v>
      </c>
      <c r="Y15">
        <v>11062</v>
      </c>
      <c r="Z15">
        <v>0</v>
      </c>
      <c r="AA15">
        <v>10</v>
      </c>
      <c r="AB15" t="s">
        <v>42</v>
      </c>
      <c r="AC15" t="s">
        <v>101</v>
      </c>
    </row>
    <row r="16" spans="1:29" s="8" customFormat="1" x14ac:dyDescent="0.55000000000000004">
      <c r="A16" s="8" t="s">
        <v>30</v>
      </c>
      <c r="B16" s="8">
        <v>6287</v>
      </c>
      <c r="C16" s="8">
        <v>5989</v>
      </c>
      <c r="D16" s="8" t="s">
        <v>31</v>
      </c>
      <c r="E16" s="8" t="s">
        <v>54</v>
      </c>
      <c r="F16" s="8">
        <v>170865</v>
      </c>
      <c r="G16" s="8" t="s">
        <v>99</v>
      </c>
      <c r="H16" s="8" t="s">
        <v>100</v>
      </c>
      <c r="I16" s="8" t="s">
        <v>55</v>
      </c>
      <c r="J16" s="8">
        <v>9045513426</v>
      </c>
      <c r="K16" s="9" t="s">
        <v>82</v>
      </c>
      <c r="L16" s="18" t="s">
        <v>50</v>
      </c>
      <c r="M16" s="8">
        <v>5096</v>
      </c>
      <c r="N16" s="8" t="s">
        <v>33</v>
      </c>
      <c r="O16" s="8">
        <v>1</v>
      </c>
      <c r="P16" s="8">
        <v>4950</v>
      </c>
      <c r="Q16" s="10">
        <v>4500</v>
      </c>
      <c r="R16" s="8">
        <v>0</v>
      </c>
      <c r="S16" s="8">
        <v>0</v>
      </c>
      <c r="T16" s="23">
        <v>-4816</v>
      </c>
      <c r="U16" s="8">
        <v>0</v>
      </c>
      <c r="V16" s="8">
        <v>0</v>
      </c>
      <c r="X16" s="8">
        <v>4950</v>
      </c>
      <c r="Y16" s="8">
        <v>11062</v>
      </c>
      <c r="Z16" s="8">
        <v>0</v>
      </c>
      <c r="AA16" s="8">
        <v>10</v>
      </c>
      <c r="AB16" s="8" t="s">
        <v>34</v>
      </c>
      <c r="AC16" s="8" t="s">
        <v>101</v>
      </c>
    </row>
    <row r="17" spans="1:29" x14ac:dyDescent="0.55000000000000004">
      <c r="A17" t="s">
        <v>30</v>
      </c>
      <c r="B17">
        <v>6288</v>
      </c>
      <c r="C17">
        <v>5990</v>
      </c>
      <c r="D17" t="s">
        <v>31</v>
      </c>
      <c r="E17" t="s">
        <v>61</v>
      </c>
      <c r="F17">
        <v>3300852</v>
      </c>
      <c r="G17" t="s">
        <v>89</v>
      </c>
      <c r="H17" t="s">
        <v>102</v>
      </c>
      <c r="I17" t="s">
        <v>82</v>
      </c>
      <c r="J17">
        <v>9021653338</v>
      </c>
      <c r="K17" s="1" t="s">
        <v>82</v>
      </c>
      <c r="L17" t="s">
        <v>82</v>
      </c>
      <c r="M17">
        <v>4569</v>
      </c>
      <c r="N17" t="s">
        <v>62</v>
      </c>
      <c r="O17">
        <v>1</v>
      </c>
      <c r="P17">
        <v>3300</v>
      </c>
      <c r="Q17" s="2">
        <v>2999.9999999999995</v>
      </c>
      <c r="R17">
        <v>0</v>
      </c>
      <c r="S17">
        <v>0</v>
      </c>
      <c r="T17" s="22">
        <v>-6613</v>
      </c>
      <c r="U17">
        <v>0</v>
      </c>
      <c r="V17">
        <v>0</v>
      </c>
      <c r="X17">
        <v>3300</v>
      </c>
      <c r="Y17">
        <v>12723</v>
      </c>
      <c r="Z17">
        <v>0</v>
      </c>
      <c r="AA17">
        <v>10</v>
      </c>
      <c r="AB17" t="s">
        <v>42</v>
      </c>
      <c r="AC17" t="s">
        <v>103</v>
      </c>
    </row>
    <row r="18" spans="1:29" x14ac:dyDescent="0.55000000000000004">
      <c r="A18" t="s">
        <v>30</v>
      </c>
      <c r="B18">
        <v>6288</v>
      </c>
      <c r="C18">
        <v>5990</v>
      </c>
      <c r="D18" t="s">
        <v>31</v>
      </c>
      <c r="E18" t="s">
        <v>61</v>
      </c>
      <c r="F18">
        <v>3300852</v>
      </c>
      <c r="G18" t="s">
        <v>89</v>
      </c>
      <c r="H18" t="s">
        <v>102</v>
      </c>
      <c r="I18" t="s">
        <v>82</v>
      </c>
      <c r="J18">
        <v>9021653338</v>
      </c>
      <c r="K18" s="1" t="s">
        <v>82</v>
      </c>
      <c r="L18" t="s">
        <v>82</v>
      </c>
      <c r="M18">
        <v>4750</v>
      </c>
      <c r="N18" s="17" t="s">
        <v>56</v>
      </c>
      <c r="O18">
        <v>1</v>
      </c>
      <c r="P18">
        <v>3980</v>
      </c>
      <c r="Q18" s="2">
        <v>3618.181818181818</v>
      </c>
      <c r="R18">
        <v>0</v>
      </c>
      <c r="S18">
        <v>0</v>
      </c>
      <c r="T18" s="22">
        <v>-6613</v>
      </c>
      <c r="U18">
        <v>0</v>
      </c>
      <c r="V18">
        <v>0</v>
      </c>
      <c r="X18">
        <v>3980</v>
      </c>
      <c r="Y18">
        <v>12723</v>
      </c>
      <c r="Z18">
        <v>0</v>
      </c>
      <c r="AA18">
        <v>10</v>
      </c>
      <c r="AB18" t="s">
        <v>57</v>
      </c>
      <c r="AC18" t="s">
        <v>103</v>
      </c>
    </row>
    <row r="19" spans="1:29" x14ac:dyDescent="0.55000000000000004">
      <c r="A19" t="s">
        <v>30</v>
      </c>
      <c r="B19">
        <v>6288</v>
      </c>
      <c r="C19">
        <v>5990</v>
      </c>
      <c r="D19" t="s">
        <v>31</v>
      </c>
      <c r="E19" t="s">
        <v>61</v>
      </c>
      <c r="F19">
        <v>3300852</v>
      </c>
      <c r="G19" t="s">
        <v>89</v>
      </c>
      <c r="H19" t="s">
        <v>102</v>
      </c>
      <c r="I19" t="s">
        <v>82</v>
      </c>
      <c r="J19">
        <v>9021653338</v>
      </c>
      <c r="K19" s="1" t="s">
        <v>82</v>
      </c>
      <c r="L19" t="s">
        <v>82</v>
      </c>
      <c r="M19">
        <v>5007</v>
      </c>
      <c r="N19" t="s">
        <v>63</v>
      </c>
      <c r="O19">
        <v>1</v>
      </c>
      <c r="P19">
        <v>4378</v>
      </c>
      <c r="Q19" s="2">
        <v>3979.9999999999995</v>
      </c>
      <c r="R19">
        <v>0</v>
      </c>
      <c r="S19">
        <v>0</v>
      </c>
      <c r="T19" s="22">
        <v>-6613</v>
      </c>
      <c r="U19">
        <v>0</v>
      </c>
      <c r="V19">
        <v>0</v>
      </c>
      <c r="X19">
        <v>4378</v>
      </c>
      <c r="Y19">
        <v>12723</v>
      </c>
      <c r="Z19">
        <v>0</v>
      </c>
      <c r="AA19">
        <v>10</v>
      </c>
      <c r="AB19" t="s">
        <v>42</v>
      </c>
      <c r="AC19" t="s">
        <v>103</v>
      </c>
    </row>
    <row r="20" spans="1:29" x14ac:dyDescent="0.55000000000000004">
      <c r="A20" t="s">
        <v>30</v>
      </c>
      <c r="B20">
        <v>6288</v>
      </c>
      <c r="C20">
        <v>5990</v>
      </c>
      <c r="D20" t="s">
        <v>31</v>
      </c>
      <c r="E20" t="s">
        <v>61</v>
      </c>
      <c r="F20">
        <v>3300852</v>
      </c>
      <c r="G20" t="s">
        <v>89</v>
      </c>
      <c r="H20" t="s">
        <v>102</v>
      </c>
      <c r="I20" t="s">
        <v>82</v>
      </c>
      <c r="J20">
        <v>9021653338</v>
      </c>
      <c r="K20" s="1" t="s">
        <v>82</v>
      </c>
      <c r="L20" t="s">
        <v>82</v>
      </c>
      <c r="M20">
        <v>5240</v>
      </c>
      <c r="N20" t="s">
        <v>64</v>
      </c>
      <c r="O20">
        <v>1</v>
      </c>
      <c r="P20">
        <v>4378</v>
      </c>
      <c r="Q20" s="2">
        <v>3979.9999999999995</v>
      </c>
      <c r="R20">
        <v>0</v>
      </c>
      <c r="S20">
        <v>0</v>
      </c>
      <c r="T20" s="22">
        <v>-6613</v>
      </c>
      <c r="U20">
        <v>0</v>
      </c>
      <c r="V20">
        <v>0</v>
      </c>
      <c r="X20">
        <v>4378</v>
      </c>
      <c r="Y20">
        <v>12723</v>
      </c>
      <c r="Z20">
        <v>0</v>
      </c>
      <c r="AA20">
        <v>10</v>
      </c>
      <c r="AB20" t="s">
        <v>42</v>
      </c>
      <c r="AC20" t="s">
        <v>103</v>
      </c>
    </row>
    <row r="21" spans="1:29" x14ac:dyDescent="0.55000000000000004">
      <c r="A21" t="s">
        <v>30</v>
      </c>
      <c r="B21">
        <v>6288</v>
      </c>
      <c r="C21">
        <v>5990</v>
      </c>
      <c r="D21" t="s">
        <v>31</v>
      </c>
      <c r="E21" t="s">
        <v>61</v>
      </c>
      <c r="F21">
        <v>3300852</v>
      </c>
      <c r="G21" t="s">
        <v>89</v>
      </c>
      <c r="H21" t="s">
        <v>102</v>
      </c>
      <c r="I21" t="s">
        <v>82</v>
      </c>
      <c r="J21">
        <v>9021653338</v>
      </c>
      <c r="K21" s="1" t="s">
        <v>82</v>
      </c>
      <c r="L21" t="s">
        <v>82</v>
      </c>
      <c r="M21">
        <v>4570</v>
      </c>
      <c r="N21" t="s">
        <v>65</v>
      </c>
      <c r="O21">
        <v>1</v>
      </c>
      <c r="P21">
        <v>3300</v>
      </c>
      <c r="Q21" s="2">
        <v>2999.9999999999995</v>
      </c>
      <c r="R21">
        <v>0</v>
      </c>
      <c r="S21">
        <v>0</v>
      </c>
      <c r="T21" s="22">
        <v>-6613</v>
      </c>
      <c r="U21">
        <v>0</v>
      </c>
      <c r="V21">
        <v>0</v>
      </c>
      <c r="X21">
        <v>3300</v>
      </c>
      <c r="Y21">
        <v>12723</v>
      </c>
      <c r="Z21">
        <v>0</v>
      </c>
      <c r="AA21">
        <v>10</v>
      </c>
      <c r="AB21" t="s">
        <v>42</v>
      </c>
      <c r="AC21" t="s">
        <v>103</v>
      </c>
    </row>
    <row r="22" spans="1:29" s="4" customFormat="1" x14ac:dyDescent="0.55000000000000004">
      <c r="A22" s="4" t="s">
        <v>30</v>
      </c>
      <c r="B22" s="4">
        <v>6289</v>
      </c>
      <c r="C22" s="4">
        <v>5991</v>
      </c>
      <c r="D22" s="4" t="s">
        <v>31</v>
      </c>
      <c r="E22" s="4" t="s">
        <v>66</v>
      </c>
      <c r="F22" s="4">
        <v>8000024</v>
      </c>
      <c r="G22" s="4" t="s">
        <v>104</v>
      </c>
      <c r="H22" s="4" t="s">
        <v>105</v>
      </c>
      <c r="I22" s="4" t="s">
        <v>67</v>
      </c>
      <c r="J22" s="4">
        <v>8017305525</v>
      </c>
      <c r="K22" s="5" t="s">
        <v>82</v>
      </c>
      <c r="L22" s="16" t="s">
        <v>50</v>
      </c>
      <c r="M22" s="4">
        <v>4750</v>
      </c>
      <c r="N22" s="16" t="s">
        <v>56</v>
      </c>
      <c r="O22" s="4">
        <v>1</v>
      </c>
      <c r="P22" s="4">
        <v>3980</v>
      </c>
      <c r="Q22" s="6">
        <v>3618.181818181818</v>
      </c>
      <c r="R22" s="4">
        <v>0</v>
      </c>
      <c r="S22" s="4">
        <v>0</v>
      </c>
      <c r="T22" s="21">
        <v>-3980</v>
      </c>
      <c r="U22" s="4">
        <v>0</v>
      </c>
      <c r="V22" s="4">
        <v>0</v>
      </c>
      <c r="X22" s="4">
        <v>3980</v>
      </c>
      <c r="Y22" s="4">
        <v>10934</v>
      </c>
      <c r="Z22" s="4">
        <v>0</v>
      </c>
      <c r="AA22" s="4">
        <v>10</v>
      </c>
      <c r="AB22" s="4" t="s">
        <v>57</v>
      </c>
      <c r="AC22" s="4" t="s">
        <v>106</v>
      </c>
    </row>
    <row r="23" spans="1:29" x14ac:dyDescent="0.55000000000000004">
      <c r="A23" t="s">
        <v>30</v>
      </c>
      <c r="B23">
        <v>6289</v>
      </c>
      <c r="C23">
        <v>5991</v>
      </c>
      <c r="D23" t="s">
        <v>31</v>
      </c>
      <c r="E23" t="s">
        <v>66</v>
      </c>
      <c r="F23">
        <v>8000024</v>
      </c>
      <c r="G23" t="s">
        <v>104</v>
      </c>
      <c r="H23" t="s">
        <v>105</v>
      </c>
      <c r="I23" t="s">
        <v>67</v>
      </c>
      <c r="J23">
        <v>8017305525</v>
      </c>
      <c r="K23" s="1" t="s">
        <v>82</v>
      </c>
      <c r="L23" s="17" t="s">
        <v>50</v>
      </c>
      <c r="M23">
        <v>4751</v>
      </c>
      <c r="N23" t="s">
        <v>68</v>
      </c>
      <c r="O23">
        <v>1</v>
      </c>
      <c r="P23">
        <v>5984</v>
      </c>
      <c r="Q23" s="2">
        <v>5440</v>
      </c>
      <c r="R23">
        <v>0</v>
      </c>
      <c r="S23">
        <v>0</v>
      </c>
      <c r="T23" s="22">
        <v>-3980</v>
      </c>
      <c r="U23">
        <v>0</v>
      </c>
      <c r="V23">
        <v>0</v>
      </c>
      <c r="X23">
        <v>5984</v>
      </c>
      <c r="Y23">
        <v>10934</v>
      </c>
      <c r="Z23">
        <v>0</v>
      </c>
      <c r="AA23">
        <v>10</v>
      </c>
      <c r="AB23" t="s">
        <v>34</v>
      </c>
      <c r="AC23" t="s">
        <v>106</v>
      </c>
    </row>
    <row r="24" spans="1:29" s="8" customFormat="1" x14ac:dyDescent="0.55000000000000004">
      <c r="A24" s="8" t="s">
        <v>30</v>
      </c>
      <c r="B24" s="8">
        <v>6289</v>
      </c>
      <c r="C24" s="8">
        <v>5991</v>
      </c>
      <c r="D24" s="8" t="s">
        <v>31</v>
      </c>
      <c r="E24" s="8" t="s">
        <v>66</v>
      </c>
      <c r="F24" s="8">
        <v>8000024</v>
      </c>
      <c r="G24" s="8" t="s">
        <v>104</v>
      </c>
      <c r="H24" s="8" t="s">
        <v>105</v>
      </c>
      <c r="I24" s="8" t="s">
        <v>67</v>
      </c>
      <c r="J24" s="8">
        <v>8017305525</v>
      </c>
      <c r="K24" s="9" t="s">
        <v>82</v>
      </c>
      <c r="L24" s="18" t="s">
        <v>50</v>
      </c>
      <c r="M24" s="8">
        <v>5096</v>
      </c>
      <c r="N24" s="8" t="s">
        <v>33</v>
      </c>
      <c r="O24" s="8">
        <v>1</v>
      </c>
      <c r="P24" s="8">
        <v>4950</v>
      </c>
      <c r="Q24" s="10">
        <v>4500</v>
      </c>
      <c r="R24" s="8">
        <v>0</v>
      </c>
      <c r="S24" s="8">
        <v>0</v>
      </c>
      <c r="T24" s="23">
        <v>-3980</v>
      </c>
      <c r="U24" s="8">
        <v>0</v>
      </c>
      <c r="V24" s="8">
        <v>0</v>
      </c>
      <c r="X24" s="8">
        <v>4950</v>
      </c>
      <c r="Y24" s="8">
        <v>10934</v>
      </c>
      <c r="Z24" s="8">
        <v>0</v>
      </c>
      <c r="AA24" s="8">
        <v>10</v>
      </c>
      <c r="AB24" s="8" t="s">
        <v>34</v>
      </c>
      <c r="AC24" s="8" t="s">
        <v>106</v>
      </c>
    </row>
    <row r="25" spans="1:29" x14ac:dyDescent="0.55000000000000004">
      <c r="A25" t="s">
        <v>30</v>
      </c>
      <c r="B25">
        <v>6290</v>
      </c>
      <c r="C25">
        <v>5992</v>
      </c>
      <c r="D25" t="s">
        <v>69</v>
      </c>
      <c r="E25" t="s">
        <v>70</v>
      </c>
      <c r="F25">
        <v>3230822</v>
      </c>
      <c r="G25" t="s">
        <v>107</v>
      </c>
      <c r="H25" t="s">
        <v>108</v>
      </c>
      <c r="I25" t="s">
        <v>82</v>
      </c>
      <c r="J25">
        <v>8054326354</v>
      </c>
      <c r="K25" s="1" t="s">
        <v>82</v>
      </c>
      <c r="L25" t="s">
        <v>82</v>
      </c>
      <c r="M25">
        <v>4750</v>
      </c>
      <c r="N25" s="17" t="s">
        <v>56</v>
      </c>
      <c r="O25">
        <v>1</v>
      </c>
      <c r="P25">
        <v>3980</v>
      </c>
      <c r="Q25" s="2">
        <v>3618.181818181818</v>
      </c>
      <c r="R25">
        <v>0</v>
      </c>
      <c r="S25">
        <v>0</v>
      </c>
      <c r="T25" s="22">
        <v>-3980</v>
      </c>
      <c r="U25">
        <v>0</v>
      </c>
      <c r="V25">
        <v>0</v>
      </c>
      <c r="X25">
        <v>3980</v>
      </c>
      <c r="Y25">
        <v>11484</v>
      </c>
      <c r="Z25">
        <v>0</v>
      </c>
      <c r="AA25">
        <v>10</v>
      </c>
      <c r="AB25" t="s">
        <v>57</v>
      </c>
      <c r="AC25" t="s">
        <v>109</v>
      </c>
    </row>
    <row r="26" spans="1:29" x14ac:dyDescent="0.55000000000000004">
      <c r="A26" t="s">
        <v>30</v>
      </c>
      <c r="B26">
        <v>6290</v>
      </c>
      <c r="C26">
        <v>5992</v>
      </c>
      <c r="D26" t="s">
        <v>69</v>
      </c>
      <c r="E26" t="s">
        <v>70</v>
      </c>
      <c r="F26">
        <v>3230822</v>
      </c>
      <c r="G26" t="s">
        <v>107</v>
      </c>
      <c r="H26" t="s">
        <v>108</v>
      </c>
      <c r="I26" t="s">
        <v>82</v>
      </c>
      <c r="J26">
        <v>8054326354</v>
      </c>
      <c r="K26" s="1" t="s">
        <v>82</v>
      </c>
      <c r="L26" t="s">
        <v>82</v>
      </c>
      <c r="M26">
        <v>5006</v>
      </c>
      <c r="N26" t="s">
        <v>71</v>
      </c>
      <c r="O26">
        <v>1</v>
      </c>
      <c r="P26">
        <v>2728</v>
      </c>
      <c r="Q26" s="2">
        <v>2480</v>
      </c>
      <c r="R26">
        <v>0</v>
      </c>
      <c r="S26">
        <v>0</v>
      </c>
      <c r="T26" s="22">
        <v>-3980</v>
      </c>
      <c r="U26">
        <v>0</v>
      </c>
      <c r="V26">
        <v>0</v>
      </c>
      <c r="X26">
        <v>2728</v>
      </c>
      <c r="Y26">
        <v>11484</v>
      </c>
      <c r="Z26">
        <v>0</v>
      </c>
      <c r="AA26">
        <v>10</v>
      </c>
      <c r="AB26" t="s">
        <v>42</v>
      </c>
      <c r="AC26" t="s">
        <v>109</v>
      </c>
    </row>
    <row r="27" spans="1:29" x14ac:dyDescent="0.55000000000000004">
      <c r="A27" t="s">
        <v>30</v>
      </c>
      <c r="B27">
        <v>6290</v>
      </c>
      <c r="C27">
        <v>5992</v>
      </c>
      <c r="D27" t="s">
        <v>69</v>
      </c>
      <c r="E27" t="s">
        <v>70</v>
      </c>
      <c r="F27">
        <v>3230822</v>
      </c>
      <c r="G27" t="s">
        <v>107</v>
      </c>
      <c r="H27" t="s">
        <v>108</v>
      </c>
      <c r="I27" t="s">
        <v>82</v>
      </c>
      <c r="J27">
        <v>8054326354</v>
      </c>
      <c r="K27" s="1" t="s">
        <v>82</v>
      </c>
      <c r="L27" t="s">
        <v>82</v>
      </c>
      <c r="M27">
        <v>5240</v>
      </c>
      <c r="N27" t="s">
        <v>64</v>
      </c>
      <c r="O27">
        <v>1</v>
      </c>
      <c r="P27">
        <v>4378</v>
      </c>
      <c r="Q27" s="2">
        <v>3979.9999999999995</v>
      </c>
      <c r="R27">
        <v>0</v>
      </c>
      <c r="S27">
        <v>0</v>
      </c>
      <c r="T27" s="22">
        <v>-3980</v>
      </c>
      <c r="U27">
        <v>0</v>
      </c>
      <c r="V27">
        <v>0</v>
      </c>
      <c r="X27">
        <v>4378</v>
      </c>
      <c r="Y27">
        <v>11484</v>
      </c>
      <c r="Z27">
        <v>0</v>
      </c>
      <c r="AA27">
        <v>10</v>
      </c>
      <c r="AB27" t="s">
        <v>42</v>
      </c>
      <c r="AC27" t="s">
        <v>109</v>
      </c>
    </row>
    <row r="28" spans="1:29" x14ac:dyDescent="0.55000000000000004">
      <c r="A28" t="s">
        <v>30</v>
      </c>
      <c r="B28">
        <v>6290</v>
      </c>
      <c r="C28">
        <v>5992</v>
      </c>
      <c r="D28" t="s">
        <v>69</v>
      </c>
      <c r="E28" t="s">
        <v>70</v>
      </c>
      <c r="F28">
        <v>3230822</v>
      </c>
      <c r="G28" t="s">
        <v>107</v>
      </c>
      <c r="H28" t="s">
        <v>108</v>
      </c>
      <c r="I28" t="s">
        <v>82</v>
      </c>
      <c r="J28">
        <v>8054326354</v>
      </c>
      <c r="K28" s="1" t="s">
        <v>82</v>
      </c>
      <c r="L28" t="s">
        <v>82</v>
      </c>
      <c r="M28">
        <v>4733</v>
      </c>
      <c r="N28" t="s">
        <v>72</v>
      </c>
      <c r="O28">
        <v>1</v>
      </c>
      <c r="P28">
        <v>4378</v>
      </c>
      <c r="Q28" s="2">
        <v>3979.9999999999995</v>
      </c>
      <c r="R28">
        <v>0</v>
      </c>
      <c r="S28">
        <v>0</v>
      </c>
      <c r="T28" s="22">
        <v>-3980</v>
      </c>
      <c r="U28">
        <v>0</v>
      </c>
      <c r="V28">
        <v>0</v>
      </c>
      <c r="X28">
        <v>4378</v>
      </c>
      <c r="Y28">
        <v>11484</v>
      </c>
      <c r="Z28">
        <v>0</v>
      </c>
      <c r="AA28">
        <v>10</v>
      </c>
      <c r="AB28" t="s">
        <v>42</v>
      </c>
      <c r="AC28" t="s">
        <v>109</v>
      </c>
    </row>
    <row r="29" spans="1:29" s="12" customFormat="1" x14ac:dyDescent="0.55000000000000004">
      <c r="A29" s="12" t="s">
        <v>30</v>
      </c>
      <c r="B29" s="12">
        <v>6291</v>
      </c>
      <c r="C29" s="12">
        <v>5993</v>
      </c>
      <c r="D29" s="12" t="s">
        <v>31</v>
      </c>
      <c r="E29" s="12" t="s">
        <v>73</v>
      </c>
      <c r="F29" s="12">
        <v>1790073</v>
      </c>
      <c r="G29" s="12" t="s">
        <v>96</v>
      </c>
      <c r="H29" s="12" t="s">
        <v>110</v>
      </c>
      <c r="I29" s="12" t="s">
        <v>74</v>
      </c>
      <c r="J29" s="12">
        <v>9021757601</v>
      </c>
      <c r="K29" s="13" t="s">
        <v>82</v>
      </c>
      <c r="L29" s="12" t="s">
        <v>82</v>
      </c>
      <c r="M29" s="12">
        <v>5529</v>
      </c>
      <c r="N29" s="12" t="s">
        <v>41</v>
      </c>
      <c r="O29" s="12">
        <v>2</v>
      </c>
      <c r="P29" s="12">
        <v>2728</v>
      </c>
      <c r="Q29" s="14">
        <v>2480</v>
      </c>
      <c r="R29" s="12">
        <v>0</v>
      </c>
      <c r="S29" s="12">
        <v>0</v>
      </c>
      <c r="T29" s="15">
        <v>0</v>
      </c>
      <c r="U29" s="12">
        <v>0</v>
      </c>
      <c r="V29" s="12">
        <v>0</v>
      </c>
      <c r="X29" s="12">
        <v>5456</v>
      </c>
      <c r="Y29" s="12">
        <v>5456</v>
      </c>
      <c r="Z29" s="12">
        <v>0</v>
      </c>
      <c r="AA29" s="12">
        <v>10</v>
      </c>
      <c r="AB29" s="12" t="s">
        <v>42</v>
      </c>
      <c r="AC29" s="12" t="s">
        <v>83</v>
      </c>
    </row>
    <row r="30" spans="1:29" x14ac:dyDescent="0.55000000000000004">
      <c r="A30" t="s">
        <v>30</v>
      </c>
      <c r="B30">
        <v>6292</v>
      </c>
      <c r="C30">
        <v>5994</v>
      </c>
      <c r="D30" t="s">
        <v>36</v>
      </c>
      <c r="E30" t="s">
        <v>75</v>
      </c>
      <c r="F30">
        <v>8060063</v>
      </c>
      <c r="G30" t="s">
        <v>104</v>
      </c>
      <c r="H30" t="s">
        <v>111</v>
      </c>
      <c r="I30" t="s">
        <v>82</v>
      </c>
      <c r="J30">
        <v>8017172880</v>
      </c>
      <c r="K30" s="1" t="s">
        <v>82</v>
      </c>
      <c r="L30" s="17" t="s">
        <v>50</v>
      </c>
      <c r="M30">
        <v>5096</v>
      </c>
      <c r="N30" t="s">
        <v>33</v>
      </c>
      <c r="O30">
        <v>1</v>
      </c>
      <c r="P30">
        <v>4950</v>
      </c>
      <c r="Q30" s="2">
        <v>4500</v>
      </c>
      <c r="R30">
        <v>0</v>
      </c>
      <c r="S30">
        <v>0</v>
      </c>
      <c r="T30" s="22">
        <v>-495</v>
      </c>
      <c r="U30">
        <v>0</v>
      </c>
      <c r="V30">
        <v>0</v>
      </c>
      <c r="X30">
        <v>4950</v>
      </c>
      <c r="Y30">
        <v>5005</v>
      </c>
      <c r="Z30">
        <v>0</v>
      </c>
      <c r="AA30">
        <v>10</v>
      </c>
      <c r="AB30" t="s">
        <v>34</v>
      </c>
      <c r="AC30" t="s">
        <v>112</v>
      </c>
    </row>
    <row r="31" spans="1:29" x14ac:dyDescent="0.55000000000000004">
      <c r="A31" t="s">
        <v>30</v>
      </c>
      <c r="B31">
        <v>6292</v>
      </c>
      <c r="C31">
        <v>5994</v>
      </c>
      <c r="D31" t="s">
        <v>36</v>
      </c>
      <c r="E31" t="s">
        <v>75</v>
      </c>
      <c r="F31">
        <v>8060063</v>
      </c>
      <c r="G31" t="s">
        <v>104</v>
      </c>
      <c r="H31" t="s">
        <v>111</v>
      </c>
      <c r="I31" t="s">
        <v>82</v>
      </c>
      <c r="J31">
        <v>8017172880</v>
      </c>
      <c r="K31" s="1" t="s">
        <v>82</v>
      </c>
      <c r="L31" s="17" t="s">
        <v>50</v>
      </c>
      <c r="M31">
        <v>2540</v>
      </c>
      <c r="N31" t="s">
        <v>35</v>
      </c>
      <c r="O31">
        <v>1</v>
      </c>
      <c r="P31">
        <v>550</v>
      </c>
      <c r="Q31" s="2">
        <v>499.99999999999994</v>
      </c>
      <c r="R31">
        <v>0</v>
      </c>
      <c r="S31">
        <v>0</v>
      </c>
      <c r="T31" s="22">
        <v>-495</v>
      </c>
      <c r="U31">
        <v>0</v>
      </c>
      <c r="V31">
        <v>0</v>
      </c>
      <c r="X31">
        <v>550</v>
      </c>
      <c r="Y31">
        <v>5005</v>
      </c>
      <c r="Z31">
        <v>0</v>
      </c>
      <c r="AA31">
        <v>10</v>
      </c>
      <c r="AB31" t="s">
        <v>82</v>
      </c>
      <c r="AC31" t="s">
        <v>112</v>
      </c>
    </row>
    <row r="32" spans="1:29" s="4" customFormat="1" x14ac:dyDescent="0.55000000000000004">
      <c r="A32" s="4" t="s">
        <v>30</v>
      </c>
      <c r="B32" s="4">
        <v>6293</v>
      </c>
      <c r="C32" s="4">
        <v>5995</v>
      </c>
      <c r="D32" s="16" t="s">
        <v>21</v>
      </c>
      <c r="E32" s="4" t="s">
        <v>76</v>
      </c>
      <c r="F32" s="4">
        <v>4460076</v>
      </c>
      <c r="G32" s="4" t="s">
        <v>113</v>
      </c>
      <c r="H32" s="4" t="s">
        <v>114</v>
      </c>
      <c r="I32" s="4" t="s">
        <v>82</v>
      </c>
      <c r="J32" s="4">
        <v>9074391444</v>
      </c>
      <c r="K32" s="5" t="s">
        <v>82</v>
      </c>
      <c r="L32" s="4" t="s">
        <v>82</v>
      </c>
      <c r="M32" s="4">
        <v>3526</v>
      </c>
      <c r="N32" s="4" t="s">
        <v>60</v>
      </c>
      <c r="O32" s="4">
        <v>1</v>
      </c>
      <c r="P32" s="4">
        <v>770</v>
      </c>
      <c r="Q32" s="6">
        <v>700</v>
      </c>
      <c r="R32" s="4">
        <v>0</v>
      </c>
      <c r="S32" s="4">
        <v>0</v>
      </c>
      <c r="T32" s="21">
        <v>-3980</v>
      </c>
      <c r="U32" s="4">
        <v>0</v>
      </c>
      <c r="V32" s="4">
        <v>0</v>
      </c>
      <c r="X32" s="4">
        <v>770</v>
      </c>
      <c r="Y32" s="4">
        <v>12100</v>
      </c>
      <c r="Z32" s="4">
        <v>0</v>
      </c>
      <c r="AA32" s="4">
        <v>10</v>
      </c>
      <c r="AB32" s="4" t="s">
        <v>42</v>
      </c>
      <c r="AC32" s="4" t="s">
        <v>109</v>
      </c>
    </row>
    <row r="33" spans="1:29" x14ac:dyDescent="0.55000000000000004">
      <c r="A33" t="s">
        <v>30</v>
      </c>
      <c r="B33">
        <v>6293</v>
      </c>
      <c r="C33">
        <v>5995</v>
      </c>
      <c r="D33" s="17" t="s">
        <v>21</v>
      </c>
      <c r="E33" t="s">
        <v>76</v>
      </c>
      <c r="F33">
        <v>4460076</v>
      </c>
      <c r="G33" t="s">
        <v>113</v>
      </c>
      <c r="H33" t="s">
        <v>114</v>
      </c>
      <c r="I33" t="s">
        <v>82</v>
      </c>
      <c r="J33">
        <v>9074391444</v>
      </c>
      <c r="K33" s="1" t="s">
        <v>82</v>
      </c>
      <c r="L33" t="s">
        <v>82</v>
      </c>
      <c r="M33">
        <v>4750</v>
      </c>
      <c r="N33" s="17" t="s">
        <v>56</v>
      </c>
      <c r="O33">
        <v>1</v>
      </c>
      <c r="P33">
        <v>3980</v>
      </c>
      <c r="Q33" s="2">
        <v>3618.181818181818</v>
      </c>
      <c r="R33">
        <v>0</v>
      </c>
      <c r="S33">
        <v>0</v>
      </c>
      <c r="T33" s="22">
        <v>-3980</v>
      </c>
      <c r="U33">
        <v>0</v>
      </c>
      <c r="V33">
        <v>0</v>
      </c>
      <c r="X33">
        <v>3980</v>
      </c>
      <c r="Y33">
        <v>12100</v>
      </c>
      <c r="Z33">
        <v>0</v>
      </c>
      <c r="AA33">
        <v>10</v>
      </c>
      <c r="AB33" t="s">
        <v>57</v>
      </c>
      <c r="AC33" t="s">
        <v>109</v>
      </c>
    </row>
    <row r="34" spans="1:29" x14ac:dyDescent="0.55000000000000004">
      <c r="A34" t="s">
        <v>30</v>
      </c>
      <c r="B34">
        <v>6293</v>
      </c>
      <c r="C34">
        <v>5995</v>
      </c>
      <c r="D34" s="17" t="s">
        <v>21</v>
      </c>
      <c r="E34" t="s">
        <v>76</v>
      </c>
      <c r="F34">
        <v>4460076</v>
      </c>
      <c r="G34" t="s">
        <v>113</v>
      </c>
      <c r="H34" t="s">
        <v>114</v>
      </c>
      <c r="I34" t="s">
        <v>82</v>
      </c>
      <c r="J34">
        <v>9074391444</v>
      </c>
      <c r="K34" s="1" t="s">
        <v>82</v>
      </c>
      <c r="L34" t="s">
        <v>82</v>
      </c>
      <c r="M34">
        <v>5096</v>
      </c>
      <c r="N34" t="s">
        <v>33</v>
      </c>
      <c r="O34">
        <v>1</v>
      </c>
      <c r="P34">
        <v>4950</v>
      </c>
      <c r="Q34" s="2">
        <v>4500</v>
      </c>
      <c r="R34">
        <v>0</v>
      </c>
      <c r="S34">
        <v>0</v>
      </c>
      <c r="T34" s="22">
        <v>-3980</v>
      </c>
      <c r="U34">
        <v>0</v>
      </c>
      <c r="V34">
        <v>0</v>
      </c>
      <c r="X34">
        <v>4950</v>
      </c>
      <c r="Y34">
        <v>12100</v>
      </c>
      <c r="Z34">
        <v>0</v>
      </c>
      <c r="AA34">
        <v>10</v>
      </c>
      <c r="AB34" t="s">
        <v>34</v>
      </c>
      <c r="AC34" t="s">
        <v>109</v>
      </c>
    </row>
    <row r="35" spans="1:29" x14ac:dyDescent="0.55000000000000004">
      <c r="A35" t="s">
        <v>30</v>
      </c>
      <c r="B35">
        <v>6293</v>
      </c>
      <c r="C35">
        <v>5995</v>
      </c>
      <c r="D35" s="17" t="s">
        <v>21</v>
      </c>
      <c r="E35" t="s">
        <v>115</v>
      </c>
      <c r="F35">
        <v>4460076</v>
      </c>
      <c r="G35" t="s">
        <v>113</v>
      </c>
      <c r="H35" t="s">
        <v>114</v>
      </c>
      <c r="I35" t="s">
        <v>82</v>
      </c>
      <c r="J35">
        <v>9074391444</v>
      </c>
      <c r="K35" s="1" t="s">
        <v>82</v>
      </c>
      <c r="L35" t="s">
        <v>82</v>
      </c>
      <c r="M35">
        <v>4508</v>
      </c>
      <c r="N35" t="s">
        <v>59</v>
      </c>
      <c r="O35">
        <v>1</v>
      </c>
      <c r="P35">
        <v>1540</v>
      </c>
      <c r="Q35" s="2">
        <v>1400</v>
      </c>
      <c r="R35">
        <v>0</v>
      </c>
      <c r="S35">
        <v>0</v>
      </c>
      <c r="T35" s="22">
        <v>-3980</v>
      </c>
      <c r="U35">
        <v>0</v>
      </c>
      <c r="V35">
        <v>0</v>
      </c>
      <c r="X35">
        <v>1540</v>
      </c>
      <c r="Y35">
        <v>12100</v>
      </c>
      <c r="Z35">
        <v>0</v>
      </c>
      <c r="AA35">
        <v>10</v>
      </c>
      <c r="AB35" t="s">
        <v>42</v>
      </c>
      <c r="AC35" t="s">
        <v>109</v>
      </c>
    </row>
    <row r="36" spans="1:29" x14ac:dyDescent="0.55000000000000004">
      <c r="A36" t="s">
        <v>30</v>
      </c>
      <c r="B36">
        <v>6293</v>
      </c>
      <c r="C36">
        <v>5995</v>
      </c>
      <c r="D36" s="17" t="s">
        <v>21</v>
      </c>
      <c r="E36" t="s">
        <v>76</v>
      </c>
      <c r="F36">
        <v>4460076</v>
      </c>
      <c r="G36" t="s">
        <v>113</v>
      </c>
      <c r="H36" t="s">
        <v>114</v>
      </c>
      <c r="I36" t="s">
        <v>82</v>
      </c>
      <c r="J36">
        <v>9074391444</v>
      </c>
      <c r="K36" s="1" t="s">
        <v>82</v>
      </c>
      <c r="L36" t="s">
        <v>82</v>
      </c>
      <c r="M36">
        <v>4779</v>
      </c>
      <c r="N36" t="s">
        <v>77</v>
      </c>
      <c r="O36">
        <v>1</v>
      </c>
      <c r="P36">
        <v>4400</v>
      </c>
      <c r="Q36" s="2">
        <v>3999.9999999999995</v>
      </c>
      <c r="R36">
        <v>0</v>
      </c>
      <c r="S36">
        <v>0</v>
      </c>
      <c r="T36" s="22">
        <v>-3980</v>
      </c>
      <c r="U36">
        <v>0</v>
      </c>
      <c r="V36">
        <v>0</v>
      </c>
      <c r="X36">
        <v>4400</v>
      </c>
      <c r="Y36">
        <v>12100</v>
      </c>
      <c r="Z36">
        <v>0</v>
      </c>
      <c r="AA36">
        <v>10</v>
      </c>
      <c r="AB36" t="s">
        <v>42</v>
      </c>
      <c r="AC36" t="s">
        <v>109</v>
      </c>
    </row>
    <row r="37" spans="1:29" s="8" customFormat="1" x14ac:dyDescent="0.55000000000000004">
      <c r="A37" s="8" t="s">
        <v>30</v>
      </c>
      <c r="B37" s="8">
        <v>6293</v>
      </c>
      <c r="C37" s="8">
        <v>5995</v>
      </c>
      <c r="D37" s="18" t="s">
        <v>21</v>
      </c>
      <c r="E37" s="8" t="s">
        <v>76</v>
      </c>
      <c r="F37" s="8">
        <v>4460076</v>
      </c>
      <c r="G37" s="8" t="s">
        <v>113</v>
      </c>
      <c r="H37" s="8" t="s">
        <v>114</v>
      </c>
      <c r="I37" s="8" t="s">
        <v>82</v>
      </c>
      <c r="J37" s="8">
        <v>9074391444</v>
      </c>
      <c r="K37" s="9" t="s">
        <v>82</v>
      </c>
      <c r="L37" s="8" t="s">
        <v>82</v>
      </c>
      <c r="M37" s="8" t="s">
        <v>78</v>
      </c>
      <c r="N37" s="8" t="s">
        <v>79</v>
      </c>
      <c r="O37" s="8">
        <v>1</v>
      </c>
      <c r="P37" s="8">
        <v>440</v>
      </c>
      <c r="Q37" s="10">
        <v>399.99999999999994</v>
      </c>
      <c r="R37" s="8">
        <v>0</v>
      </c>
      <c r="S37" s="8">
        <v>0</v>
      </c>
      <c r="T37" s="23">
        <v>-3980</v>
      </c>
      <c r="U37" s="8">
        <v>0</v>
      </c>
      <c r="V37" s="8">
        <v>0</v>
      </c>
      <c r="X37" s="8">
        <v>440</v>
      </c>
      <c r="Y37" s="8">
        <v>12100</v>
      </c>
      <c r="Z37" s="8">
        <v>0</v>
      </c>
      <c r="AA37" s="8">
        <v>10</v>
      </c>
      <c r="AB37" s="8" t="s">
        <v>82</v>
      </c>
      <c r="AC37" s="8" t="s">
        <v>109</v>
      </c>
    </row>
    <row r="38" spans="1:29" x14ac:dyDescent="0.55000000000000004">
      <c r="A38" t="s">
        <v>30</v>
      </c>
      <c r="B38">
        <v>6282</v>
      </c>
      <c r="C38">
        <v>5984</v>
      </c>
      <c r="D38" t="s">
        <v>31</v>
      </c>
      <c r="E38" t="s">
        <v>43</v>
      </c>
      <c r="F38">
        <v>3470015</v>
      </c>
      <c r="G38" t="s">
        <v>89</v>
      </c>
      <c r="H38" t="s">
        <v>90</v>
      </c>
      <c r="I38" t="s">
        <v>44</v>
      </c>
      <c r="J38">
        <v>480655064</v>
      </c>
      <c r="K38" s="20">
        <v>46304</v>
      </c>
      <c r="L38" s="17" t="s">
        <v>45</v>
      </c>
      <c r="M38">
        <v>5565</v>
      </c>
      <c r="N38" t="s">
        <v>46</v>
      </c>
      <c r="O38">
        <v>1</v>
      </c>
      <c r="P38">
        <v>1078</v>
      </c>
      <c r="Q38" s="2">
        <v>979.99999999999989</v>
      </c>
      <c r="R38">
        <v>0</v>
      </c>
      <c r="S38">
        <v>0</v>
      </c>
      <c r="T38" s="3">
        <v>0</v>
      </c>
      <c r="U38">
        <v>0</v>
      </c>
      <c r="V38">
        <v>0</v>
      </c>
      <c r="X38">
        <v>1078</v>
      </c>
      <c r="Y38">
        <v>1628</v>
      </c>
      <c r="Z38">
        <v>0</v>
      </c>
      <c r="AA38">
        <v>10</v>
      </c>
      <c r="AB38" t="s">
        <v>34</v>
      </c>
      <c r="AC38" t="s">
        <v>91</v>
      </c>
    </row>
    <row r="39" spans="1:29" x14ac:dyDescent="0.55000000000000004">
      <c r="A39" t="s">
        <v>30</v>
      </c>
      <c r="B39">
        <v>6282</v>
      </c>
      <c r="C39">
        <v>5984</v>
      </c>
      <c r="D39" t="s">
        <v>31</v>
      </c>
      <c r="E39" t="s">
        <v>43</v>
      </c>
      <c r="F39">
        <v>3470015</v>
      </c>
      <c r="G39" t="s">
        <v>89</v>
      </c>
      <c r="H39" t="s">
        <v>90</v>
      </c>
      <c r="I39" t="s">
        <v>44</v>
      </c>
      <c r="J39">
        <v>480655064</v>
      </c>
      <c r="K39" s="20">
        <v>46304</v>
      </c>
      <c r="L39" s="17" t="s">
        <v>45</v>
      </c>
      <c r="M39">
        <v>2540</v>
      </c>
      <c r="N39" t="s">
        <v>35</v>
      </c>
      <c r="O39">
        <v>1</v>
      </c>
      <c r="P39">
        <v>550</v>
      </c>
      <c r="Q39" s="2">
        <v>499.99999999999994</v>
      </c>
      <c r="R39">
        <v>0</v>
      </c>
      <c r="S39">
        <v>0</v>
      </c>
      <c r="T39" s="3">
        <v>0</v>
      </c>
      <c r="U39">
        <v>0</v>
      </c>
      <c r="V39">
        <v>0</v>
      </c>
      <c r="X39">
        <v>550</v>
      </c>
      <c r="Y39">
        <v>1628</v>
      </c>
      <c r="Z39">
        <v>0</v>
      </c>
      <c r="AA39">
        <v>10</v>
      </c>
      <c r="AB39" t="s">
        <v>82</v>
      </c>
      <c r="AC39" t="s">
        <v>91</v>
      </c>
    </row>
    <row r="40" spans="1:29" x14ac:dyDescent="0.55000000000000004">
      <c r="K40" s="1"/>
      <c r="Q40" s="2"/>
      <c r="T40" s="3"/>
    </row>
    <row r="41" spans="1:29" x14ac:dyDescent="0.55000000000000004">
      <c r="K41" s="1"/>
      <c r="Q41" s="2"/>
      <c r="T41" s="3"/>
    </row>
    <row r="42" spans="1:29" x14ac:dyDescent="0.55000000000000004">
      <c r="K42" s="1"/>
      <c r="Q42" s="2"/>
      <c r="T42" s="3"/>
    </row>
    <row r="43" spans="1:29" x14ac:dyDescent="0.55000000000000004">
      <c r="K43" s="1"/>
      <c r="Q43" s="2"/>
      <c r="T43" s="3"/>
    </row>
    <row r="44" spans="1:29" x14ac:dyDescent="0.55000000000000004">
      <c r="K44" s="1"/>
      <c r="Q44" s="2"/>
      <c r="T44" s="3"/>
    </row>
    <row r="45" spans="1:29" x14ac:dyDescent="0.55000000000000004">
      <c r="K45" s="1"/>
      <c r="Q45" s="2"/>
      <c r="T45" s="3"/>
    </row>
    <row r="46" spans="1:29" x14ac:dyDescent="0.55000000000000004">
      <c r="K46" s="1"/>
      <c r="Q46" s="2"/>
      <c r="T46" s="3"/>
    </row>
    <row r="47" spans="1:29" x14ac:dyDescent="0.55000000000000004">
      <c r="K47" s="1"/>
      <c r="Q47" s="2"/>
      <c r="T47" s="3"/>
    </row>
    <row r="48" spans="1:29" x14ac:dyDescent="0.55000000000000004">
      <c r="K48" s="1"/>
      <c r="Q48" s="2"/>
      <c r="T48" s="3"/>
    </row>
    <row r="49" spans="11:20" x14ac:dyDescent="0.55000000000000004">
      <c r="K49" s="1"/>
      <c r="Q49" s="2"/>
      <c r="T49" s="3"/>
    </row>
    <row r="50" spans="11:20" x14ac:dyDescent="0.55000000000000004">
      <c r="K50" s="1"/>
      <c r="Q50" s="2"/>
      <c r="T50" s="3"/>
    </row>
    <row r="51" spans="11:20" x14ac:dyDescent="0.55000000000000004">
      <c r="K51" s="1"/>
      <c r="Q51" s="2"/>
      <c r="T51" s="3"/>
    </row>
    <row r="52" spans="11:20" x14ac:dyDescent="0.55000000000000004">
      <c r="K52" s="1"/>
      <c r="Q52" s="2"/>
      <c r="T52" s="3"/>
    </row>
    <row r="53" spans="11:20" x14ac:dyDescent="0.55000000000000004">
      <c r="K53" s="1"/>
      <c r="Q53" s="2"/>
      <c r="T53" s="3"/>
    </row>
    <row r="54" spans="11:20" x14ac:dyDescent="0.55000000000000004">
      <c r="K54" s="1"/>
      <c r="Q54" s="2"/>
      <c r="T54" s="3"/>
    </row>
    <row r="55" spans="11:20" x14ac:dyDescent="0.55000000000000004">
      <c r="K55" s="1"/>
      <c r="Q55" s="2"/>
      <c r="T55" s="3"/>
    </row>
    <row r="56" spans="11:20" x14ac:dyDescent="0.55000000000000004">
      <c r="K56" s="1"/>
      <c r="Q56" s="2"/>
      <c r="T56" s="3"/>
    </row>
    <row r="57" spans="11:20" x14ac:dyDescent="0.55000000000000004">
      <c r="K57" s="1"/>
      <c r="Q57" s="2"/>
      <c r="T57" s="3"/>
    </row>
    <row r="58" spans="11:20" x14ac:dyDescent="0.55000000000000004">
      <c r="K58" s="1"/>
      <c r="Q58" s="2"/>
      <c r="T58" s="3"/>
    </row>
    <row r="59" spans="11:20" x14ac:dyDescent="0.55000000000000004">
      <c r="K59" s="1"/>
      <c r="Q59" s="2"/>
      <c r="T59" s="3"/>
    </row>
    <row r="60" spans="11:20" x14ac:dyDescent="0.55000000000000004">
      <c r="K60" s="1"/>
      <c r="Q60" s="2"/>
      <c r="T60" s="3"/>
    </row>
    <row r="61" spans="11:20" x14ac:dyDescent="0.55000000000000004">
      <c r="K61" s="1"/>
      <c r="Q61" s="2"/>
      <c r="T61" s="3"/>
    </row>
    <row r="62" spans="11:20" x14ac:dyDescent="0.55000000000000004">
      <c r="K62" s="1"/>
      <c r="Q62" s="2"/>
      <c r="T62" s="3"/>
    </row>
    <row r="63" spans="11:20" x14ac:dyDescent="0.55000000000000004">
      <c r="K63" s="1"/>
      <c r="Q63" s="2"/>
      <c r="T63" s="3"/>
    </row>
    <row r="64" spans="11:20" x14ac:dyDescent="0.55000000000000004">
      <c r="K64" s="1"/>
      <c r="Q64" s="2"/>
      <c r="T64" s="3"/>
    </row>
    <row r="65" spans="11:20" x14ac:dyDescent="0.55000000000000004">
      <c r="K65" s="1"/>
      <c r="Q65" s="2"/>
      <c r="T65" s="3"/>
    </row>
    <row r="66" spans="11:20" x14ac:dyDescent="0.55000000000000004">
      <c r="K66" s="1"/>
      <c r="Q66" s="2"/>
      <c r="T66" s="3"/>
    </row>
    <row r="67" spans="11:20" x14ac:dyDescent="0.55000000000000004">
      <c r="K67" s="1"/>
      <c r="Q67" s="2"/>
      <c r="T67" s="3"/>
    </row>
    <row r="68" spans="11:20" x14ac:dyDescent="0.55000000000000004">
      <c r="K68" s="1"/>
      <c r="Q68" s="2"/>
      <c r="T68" s="3"/>
    </row>
    <row r="69" spans="11:20" x14ac:dyDescent="0.55000000000000004">
      <c r="K69" s="1"/>
      <c r="Q69" s="2"/>
      <c r="T69" s="3"/>
    </row>
    <row r="70" spans="11:20" x14ac:dyDescent="0.55000000000000004">
      <c r="K70" s="1"/>
      <c r="Q70" s="2"/>
      <c r="T70" s="3"/>
    </row>
    <row r="71" spans="11:20" x14ac:dyDescent="0.55000000000000004">
      <c r="K71" s="1"/>
      <c r="Q71" s="2"/>
      <c r="T71" s="3"/>
    </row>
    <row r="72" spans="11:20" x14ac:dyDescent="0.55000000000000004">
      <c r="K72" s="1"/>
      <c r="Q72" s="2"/>
      <c r="T72" s="3"/>
    </row>
    <row r="73" spans="11:20" x14ac:dyDescent="0.55000000000000004">
      <c r="K73" s="1"/>
      <c r="Q73" s="2"/>
      <c r="T73" s="3"/>
    </row>
    <row r="74" spans="11:20" x14ac:dyDescent="0.55000000000000004">
      <c r="K74" s="1"/>
      <c r="Q74" s="2"/>
      <c r="T74" s="3"/>
    </row>
    <row r="75" spans="11:20" x14ac:dyDescent="0.55000000000000004">
      <c r="K75" s="1"/>
      <c r="Q75" s="2"/>
      <c r="T75" s="3"/>
    </row>
    <row r="76" spans="11:20" x14ac:dyDescent="0.55000000000000004">
      <c r="K76" s="1"/>
      <c r="Q76" s="2"/>
      <c r="T76" s="3"/>
    </row>
    <row r="77" spans="11:20" x14ac:dyDescent="0.55000000000000004">
      <c r="K77" s="1"/>
      <c r="Q77" s="2"/>
      <c r="T77" s="3"/>
    </row>
    <row r="78" spans="11:20" x14ac:dyDescent="0.55000000000000004">
      <c r="K78" s="1"/>
      <c r="Q78" s="2"/>
      <c r="T78" s="3"/>
    </row>
    <row r="79" spans="11:20" x14ac:dyDescent="0.55000000000000004">
      <c r="K79" s="1"/>
      <c r="Q79" s="2"/>
      <c r="T79" s="3"/>
    </row>
    <row r="80" spans="11:20" x14ac:dyDescent="0.55000000000000004">
      <c r="K80" s="1"/>
      <c r="Q80" s="2"/>
      <c r="T80" s="3"/>
    </row>
    <row r="81" spans="11:20" x14ac:dyDescent="0.55000000000000004">
      <c r="K81" s="1"/>
      <c r="Q81" s="2"/>
      <c r="T81" s="3"/>
    </row>
    <row r="82" spans="11:20" x14ac:dyDescent="0.55000000000000004">
      <c r="K82" s="1"/>
      <c r="Q82" s="2"/>
      <c r="T82" s="3"/>
    </row>
    <row r="83" spans="11:20" x14ac:dyDescent="0.55000000000000004">
      <c r="K83" s="1"/>
      <c r="Q83" s="2"/>
      <c r="T83" s="3"/>
    </row>
    <row r="84" spans="11:20" x14ac:dyDescent="0.55000000000000004">
      <c r="K84" s="1"/>
      <c r="Q84" s="2"/>
      <c r="T84" s="3"/>
    </row>
    <row r="85" spans="11:20" x14ac:dyDescent="0.55000000000000004">
      <c r="K85" s="1"/>
      <c r="Q85" s="2"/>
      <c r="T85" s="3"/>
    </row>
    <row r="86" spans="11:20" x14ac:dyDescent="0.55000000000000004">
      <c r="K86" s="1"/>
      <c r="Q86" s="2"/>
      <c r="T86" s="3"/>
    </row>
    <row r="87" spans="11:20" x14ac:dyDescent="0.55000000000000004">
      <c r="K87" s="1"/>
      <c r="Q87" s="2"/>
      <c r="T87" s="3"/>
    </row>
    <row r="88" spans="11:20" x14ac:dyDescent="0.55000000000000004">
      <c r="K88" s="1"/>
      <c r="Q88" s="2"/>
      <c r="T88" s="3"/>
    </row>
    <row r="89" spans="11:20" x14ac:dyDescent="0.55000000000000004">
      <c r="K89" s="1"/>
      <c r="Q89" s="2"/>
      <c r="T89" s="3"/>
    </row>
    <row r="90" spans="11:20" x14ac:dyDescent="0.55000000000000004">
      <c r="K90" s="1"/>
      <c r="Q90" s="2"/>
      <c r="T90" s="3"/>
    </row>
    <row r="91" spans="11:20" x14ac:dyDescent="0.55000000000000004">
      <c r="K91" s="1"/>
      <c r="Q91" s="2"/>
      <c r="T91" s="3"/>
    </row>
    <row r="92" spans="11:20" x14ac:dyDescent="0.55000000000000004">
      <c r="K92" s="1"/>
      <c r="Q92" s="2"/>
      <c r="T92" s="3"/>
    </row>
    <row r="93" spans="11:20" x14ac:dyDescent="0.55000000000000004">
      <c r="K93" s="1"/>
      <c r="Q93" s="2"/>
      <c r="T93" s="3"/>
    </row>
    <row r="94" spans="11:20" x14ac:dyDescent="0.55000000000000004">
      <c r="K94" s="1"/>
      <c r="Q94" s="2"/>
      <c r="T94" s="3"/>
    </row>
    <row r="95" spans="11:20" x14ac:dyDescent="0.55000000000000004">
      <c r="K95" s="1"/>
      <c r="Q95" s="2"/>
      <c r="T95" s="3"/>
    </row>
    <row r="96" spans="11:20" x14ac:dyDescent="0.55000000000000004">
      <c r="K96" s="1"/>
      <c r="Q96" s="2"/>
      <c r="T96" s="3"/>
    </row>
    <row r="97" spans="11:29" x14ac:dyDescent="0.55000000000000004">
      <c r="K97" s="1"/>
      <c r="Q97" s="2"/>
      <c r="T97" s="3"/>
    </row>
    <row r="98" spans="11:29" x14ac:dyDescent="0.55000000000000004">
      <c r="K98" s="1"/>
      <c r="Q98" s="2"/>
      <c r="T98" s="3"/>
    </row>
    <row r="99" spans="11:29" x14ac:dyDescent="0.55000000000000004">
      <c r="K99" s="1"/>
      <c r="Q99" s="2"/>
      <c r="T99" s="3"/>
    </row>
    <row r="100" spans="11:29" x14ac:dyDescent="0.55000000000000004">
      <c r="T100" s="3" t="e">
        <f>IF(#REF!=-1*#REF!,#REF!,#REF!)</f>
        <v>#REF!</v>
      </c>
      <c r="U100" t="e">
        <f>IF(#REF!=-1*#REF!,#REF!,#REF!)</f>
        <v>#REF!</v>
      </c>
      <c r="V100" t="e">
        <f>-1*#REF!</f>
        <v>#REF!</v>
      </c>
      <c r="X100" t="e">
        <f>IF(#REF!="","",#REF!)</f>
        <v>#REF!</v>
      </c>
      <c r="Y100" t="e">
        <f>IF(#REF!="","",#REF!)</f>
        <v>#REF!</v>
      </c>
      <c r="Z100" t="e">
        <f>IF(#REF!="","",#REF!)</f>
        <v>#REF!</v>
      </c>
      <c r="AA100" t="e">
        <f>IF(#REF!="","",#REF!)</f>
        <v>#REF!</v>
      </c>
      <c r="AB100" t="e">
        <f>IF(#REF!="","",#REF!)</f>
        <v>#REF!</v>
      </c>
      <c r="AC100" t="e">
        <f>IFERROR(IF(#REF!="","",LEFT(#REF!,FIND("[",#REF!)-1)),#REF!)</f>
        <v>#REF!</v>
      </c>
    </row>
  </sheetData>
  <phoneticPr fontId="18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変換結果、これをエクセルにコピペ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村木 美喜</dc:creator>
  <cp:lastModifiedBy>小野　千草</cp:lastModifiedBy>
  <dcterms:created xsi:type="dcterms:W3CDTF">2023-02-22T08:12:04Z</dcterms:created>
  <dcterms:modified xsi:type="dcterms:W3CDTF">2026-09-30T02:35:58Z</dcterms:modified>
</cp:coreProperties>
</file>